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WEB\kareefinal\Docs\Tenders\Tenders awarded\2014-2015\"/>
    </mc:Choice>
  </mc:AlternateContent>
  <bookViews>
    <workbookView xWindow="0" yWindow="0" windowWidth="24000" windowHeight="9735"/>
  </bookViews>
  <sheets>
    <sheet name="Toegekende kwotasies-tender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6" localSheetId="0">[1]AANT!#REF!</definedName>
    <definedName name="_16">[1]AANT!#REF!</definedName>
    <definedName name="_ADJ10">[2]Begroting!$B$76</definedName>
    <definedName name="_ADJ2">[2]Begroting!$B$68</definedName>
    <definedName name="_ADJ3">[2]Begroting!$B$69</definedName>
    <definedName name="_ADJ4">[2]Begroting!$B$70</definedName>
    <definedName name="_ADJ5">[2]Begroting!$B$71</definedName>
    <definedName name="_ADJ6">[2]Begroting!$B$72</definedName>
    <definedName name="_ADJ7">[2]Begroting!$B$73</definedName>
    <definedName name="_ADJ8">[2]Begroting!$B$74</definedName>
    <definedName name="_ADJ9">[2]Begroting!$B$75</definedName>
    <definedName name="_bdm034" localSheetId="0">#REF!</definedName>
    <definedName name="_bdm034">#REF!</definedName>
    <definedName name="A" localSheetId="0">[1]AANT!#REF!</definedName>
    <definedName name="A">[1]AANT!#REF!</definedName>
    <definedName name="AANHANGSEL_C" localSheetId="0">[1]C!#REF!</definedName>
    <definedName name="AANHANGSEL_C">[1]C!#REF!</definedName>
    <definedName name="ADJB1">[2]Begroting!$B$77</definedName>
    <definedName name="ADJB10">[2]Begroting!$B$86</definedName>
    <definedName name="ADJB11">[2]Begroting!$B$87</definedName>
    <definedName name="ADJB12">[2]Begroting!$B$88</definedName>
    <definedName name="ADJB13">[2]Begroting!$B$89</definedName>
    <definedName name="ADJB14">[2]Begroting!$B$90</definedName>
    <definedName name="ADJB15">[2]Begroting!$B$91</definedName>
    <definedName name="ADJB16">[2]Begroting!$B$92</definedName>
    <definedName name="ADJB17">[2]Begroting!$B$93</definedName>
    <definedName name="ADJB18a">[2]Begroting!$B$94</definedName>
    <definedName name="ADJB18b">[2]Begroting!$B$95</definedName>
    <definedName name="ADJB18c">[2]Begroting!$B$96</definedName>
    <definedName name="ADJB19">[2]Begroting!$B$97</definedName>
    <definedName name="ADJB2">[2]Begroting!$B$78</definedName>
    <definedName name="ADJB20">[2]Begroting!$B$98</definedName>
    <definedName name="ADJB3">[2]Begroting!$B$79</definedName>
    <definedName name="ADJB4">[2]Begroting!$B$80</definedName>
    <definedName name="ADJB5">[2]Begroting!$B$81</definedName>
    <definedName name="ADJB6">[2]Begroting!$B$82</definedName>
    <definedName name="ADJB7">[2]Begroting!$B$83</definedName>
    <definedName name="ADJB8">[2]Begroting!$B$84</definedName>
    <definedName name="ADJB9">[2]Begroting!$B$85</definedName>
    <definedName name="adjsum">[2]Begroting!$B$67</definedName>
    <definedName name="ALGEMENE_INLIGT" localSheetId="0">[1]Alg!#REF!</definedName>
    <definedName name="ALGEMENE_INLIGT">[1]Alg!#REF!</definedName>
    <definedName name="Approve1">'[3]Template names'!$B$100</definedName>
    <definedName name="Approve10">'[3]Template names'!$B$109</definedName>
    <definedName name="Approve2">'[3]Template names'!$B$102</definedName>
    <definedName name="Approve3">'[3]Template names'!$B$101</definedName>
    <definedName name="Approve4">'[3]Template names'!$B$103</definedName>
    <definedName name="Approve5">'[3]Template names'!$B$104</definedName>
    <definedName name="Approve6">'[3]Template names'!$B$105</definedName>
    <definedName name="Approve7">'[3]Template names'!$B$106</definedName>
    <definedName name="Approve8">'[3]Template names'!$B$107</definedName>
    <definedName name="Approve9">'[3]Template names'!$B$108</definedName>
    <definedName name="budget" localSheetId="0">#REF!</definedName>
    <definedName name="budget">#REF!</definedName>
    <definedName name="budget3" localSheetId="0">#REF!</definedName>
    <definedName name="budget3">#REF!</definedName>
    <definedName name="Date">[2]Begroting!$X$10</definedName>
    <definedName name="desc">'[3]Template names'!$B$30</definedName>
    <definedName name="GrantNatCapex">'[3]Lookup and lists'!$R$2:$R$7</definedName>
    <definedName name="GrantNatOpex">'[3]Lookup and lists'!$P$2:$P$8</definedName>
    <definedName name="GrantProvOpex">'[3]Lookup and lists'!$Q$2:$Q$6</definedName>
    <definedName name="grants" localSheetId="0">#REF!</definedName>
    <definedName name="grants">#REF!</definedName>
    <definedName name="grants1" localSheetId="0">#REF!</definedName>
    <definedName name="grants1">#REF!</definedName>
    <definedName name="grants2" localSheetId="0">#REF!</definedName>
    <definedName name="grants2">#REF!</definedName>
    <definedName name="Head1">'[3]Template names'!$B$2</definedName>
    <definedName name="Head10">'[3]Template names'!$B$16</definedName>
    <definedName name="Head11">'[3]Template names'!$B$17</definedName>
    <definedName name="Head12">'[3]Template names'!$B$18</definedName>
    <definedName name="Head13">'[3]Template names'!$B$19</definedName>
    <definedName name="Head14">'[3]Template names'!$B$20</definedName>
    <definedName name="Head15">'[3]Template names'!$B$21</definedName>
    <definedName name="Head16">'[3]Template names'!$B$22</definedName>
    <definedName name="Head17">'[3]Template names'!$B$23</definedName>
    <definedName name="Head18">'[3]Template names'!$B$24</definedName>
    <definedName name="Head19">'[3]Template names'!$B$25</definedName>
    <definedName name="head1A">'[3]Template names'!$B$3</definedName>
    <definedName name="head1b">'[3]Template names'!$B$4</definedName>
    <definedName name="Head2">'[3]Template names'!$B$5</definedName>
    <definedName name="Head20">'[3]Template names'!$B$26</definedName>
    <definedName name="Head21">'[3]Template names'!$B$27</definedName>
    <definedName name="Head22">'[3]Template names'!$B$28</definedName>
    <definedName name="Head23">'[3]Template names'!$B$29</definedName>
    <definedName name="head27">'[3]Template names'!$B$33</definedName>
    <definedName name="head27a">'[3]Template names'!$B$34</definedName>
    <definedName name="Head3">'[3]Template names'!$B$7</definedName>
    <definedName name="Head3a">[2]Begroting!$B$8</definedName>
    <definedName name="Head4">'[3]Template names'!$B$8</definedName>
    <definedName name="Head44">'[3]Template names'!$B$51</definedName>
    <definedName name="Head45">'[3]Template names'!$B$52</definedName>
    <definedName name="Head47">'[3]Template names'!$B$54</definedName>
    <definedName name="Head48">'[3]Template names'!$B$55</definedName>
    <definedName name="Head5">'[3]Template names'!$B$9</definedName>
    <definedName name="Head50">[2]Begroting!$B$45</definedName>
    <definedName name="Head51">[2]Begroting!$B$46</definedName>
    <definedName name="Head52">[2]Begroting!$B$47</definedName>
    <definedName name="Head53">[2]Begroting!$B$48</definedName>
    <definedName name="Head54">[2]Begroting!$B$49</definedName>
    <definedName name="Head55">[2]Begroting!$B$50</definedName>
    <definedName name="Head56">[2]Begroting!$B$51</definedName>
    <definedName name="Head5A">'[3]Template names'!$B$10</definedName>
    <definedName name="Head5b">'[3]Template names'!$B$11</definedName>
    <definedName name="Head6">'[3]Template names'!$B$12</definedName>
    <definedName name="Head7">'[3]Template names'!$B$13</definedName>
    <definedName name="Head8">'[3]Template names'!$B$14</definedName>
    <definedName name="Head9">'[3]Template names'!$B$15</definedName>
    <definedName name="list" localSheetId="0">#REF!</definedName>
    <definedName name="list">#REF!</definedName>
    <definedName name="List1">'[3]Lookup and lists'!$G$2:$G$4</definedName>
    <definedName name="List2">'[3]Lookup and lists'!$H$2:$H$8</definedName>
    <definedName name="List3">'[3]Lookup and lists'!$I$2:$I$7</definedName>
    <definedName name="List4">'[3]Lookup and lists'!$J$2:$J$4</definedName>
    <definedName name="List5">'[3]Lookup and lists'!$K$2:$K$4</definedName>
    <definedName name="List6">'[3]Lookup and lists'!$L$2:$L$3</definedName>
    <definedName name="List7">'[3]Lookup and lists'!$M$2:$M$3</definedName>
    <definedName name="List8">'[3]Lookup and lists'!$N$2:$N$3</definedName>
    <definedName name="lists" localSheetId="0">#REF!</definedName>
    <definedName name="lists">#REF!</definedName>
    <definedName name="method" localSheetId="0">#REF!</definedName>
    <definedName name="method">#REF!</definedName>
    <definedName name="method1" localSheetId="0">#REF!</definedName>
    <definedName name="method1">#REF!</definedName>
    <definedName name="method2" localSheetId="0">#REF!</definedName>
    <definedName name="method2">#REF!</definedName>
    <definedName name="muni">'[3]Template names'!$B$93</definedName>
    <definedName name="munishort">'[3]Template names'!$B$94</definedName>
    <definedName name="NatCapexGrantNames">[2]Begroting!$T$2:$T$7</definedName>
    <definedName name="NatOpexGrantNames">[2]Begroting!$R$2:$R$8</definedName>
    <definedName name="_xlnm.Print_Area" localSheetId="0">'Toegekende kwotasies-tender'!$A$1:$I$134</definedName>
    <definedName name="_xlnm.Print_Area">#REF!</definedName>
    <definedName name="PRINT_AREA_MI" localSheetId="0">#REF!</definedName>
    <definedName name="PRINT_AREA_MI">#REF!</definedName>
    <definedName name="_xlnm.Print_Titles">#N/A</definedName>
    <definedName name="ProvOpexGrantNames">[2]Begroting!$S$2:$S$6</definedName>
    <definedName name="RAAD" localSheetId="0">[4]PERS!#REF!</definedName>
    <definedName name="RAAD">[4]PERS!#REF!</definedName>
    <definedName name="result">'[3]Template names'!$B$35</definedName>
    <definedName name="SFPerf2">'[3]Template names'!$B$65</definedName>
    <definedName name="subsidie" localSheetId="0">#REF!</definedName>
    <definedName name="subsidie">#REF!</definedName>
    <definedName name="Subvote1" localSheetId="0">#REF!</definedName>
    <definedName name="Subvote1">#REF!</definedName>
    <definedName name="Subvote10" localSheetId="0">#REF!</definedName>
    <definedName name="Subvote10">#REF!</definedName>
    <definedName name="Subvote11" localSheetId="0">#REF!</definedName>
    <definedName name="Subvote11">#REF!</definedName>
    <definedName name="Subvote12" localSheetId="0">#REF!</definedName>
    <definedName name="Subvote12">#REF!</definedName>
    <definedName name="Subvote13" localSheetId="0">#REF!</definedName>
    <definedName name="Subvote13">#REF!</definedName>
    <definedName name="Subvote14" localSheetId="0">#REF!</definedName>
    <definedName name="Subvote14">#REF!</definedName>
    <definedName name="Subvote15" localSheetId="0">#REF!</definedName>
    <definedName name="Subvote15">#REF!</definedName>
    <definedName name="Subvote16" localSheetId="0">#REF!</definedName>
    <definedName name="Subvote16">#REF!</definedName>
    <definedName name="Subvote17" localSheetId="0">#REF!</definedName>
    <definedName name="Subvote17">#REF!</definedName>
    <definedName name="Subvote2" localSheetId="0">#REF!</definedName>
    <definedName name="Subvote2">#REF!</definedName>
    <definedName name="Subvote3" localSheetId="0">#REF!</definedName>
    <definedName name="Subvote3">#REF!</definedName>
    <definedName name="Subvote4" localSheetId="0">#REF!</definedName>
    <definedName name="Subvote4">#REF!</definedName>
    <definedName name="Subvote5" localSheetId="0">#REF!</definedName>
    <definedName name="Subvote5">#REF!</definedName>
    <definedName name="Subvote6" localSheetId="0">#REF!</definedName>
    <definedName name="Subvote6">#REF!</definedName>
    <definedName name="Subvote7" localSheetId="0">#REF!</definedName>
    <definedName name="Subvote7">#REF!</definedName>
    <definedName name="Subvote8" localSheetId="0">#REF!</definedName>
    <definedName name="Subvote8">#REF!</definedName>
    <definedName name="Subvote9" localSheetId="0">#REF!</definedName>
    <definedName name="Subvote9">#REF!</definedName>
    <definedName name="TableA1">'[3]Template names'!$B$111</definedName>
    <definedName name="TableA10">'[3]Template names'!$B$120</definedName>
    <definedName name="TableA11">'[3]Template names'!$B$121</definedName>
    <definedName name="TableA12">'[3]Template names'!$B$122</definedName>
    <definedName name="TableA13">'[3]Template names'!$B$123</definedName>
    <definedName name="TableA14">'[3]Template names'!$B$124</definedName>
    <definedName name="TableA15">'[3]Template names'!$B$125</definedName>
    <definedName name="TableA16">'[3]Template names'!$B$126</definedName>
    <definedName name="TableA17">'[3]Template names'!$B$127</definedName>
    <definedName name="TableA18">'[3]Template names'!$B$128</definedName>
    <definedName name="TableA19">'[3]Template names'!$B$129</definedName>
    <definedName name="TableA2">'[3]Template names'!$B$112</definedName>
    <definedName name="TableA20">'[3]Template names'!$B$130</definedName>
    <definedName name="TableA21">'[3]Template names'!$B$131</definedName>
    <definedName name="TableA22">'[3]Template names'!$B$132</definedName>
    <definedName name="TableA23">'[3]Template names'!$B$133</definedName>
    <definedName name="TableA24">'[3]Template names'!$B$134</definedName>
    <definedName name="TableA25">'[3]Template names'!$B$135</definedName>
    <definedName name="TableA26">'[3]Template names'!$B$136</definedName>
    <definedName name="TableA27">'[3]Template names'!$B$137</definedName>
    <definedName name="TableA28">'[3]Template names'!$B$138</definedName>
    <definedName name="TableA29">'[3]Template names'!$B$139</definedName>
    <definedName name="TableA3">'[3]Template names'!$B$113</definedName>
    <definedName name="TableA30">'[3]Template names'!$B$140</definedName>
    <definedName name="TableA31">'[3]Template names'!$B$141</definedName>
    <definedName name="TableA32">'[3]Template names'!$B$142</definedName>
    <definedName name="TableA33">'[3]Template names'!$B$143</definedName>
    <definedName name="TableA34">'[3]Template names'!$B$144</definedName>
    <definedName name="TableA34a">'[5]Template names'!$B$144</definedName>
    <definedName name="TableA34b">'[5]Template names'!$B$145</definedName>
    <definedName name="TableA34c">'[5]Template names'!$B$146</definedName>
    <definedName name="TableA35">'[3]Template names'!$B$145</definedName>
    <definedName name="TableA36">'[3]Template names'!$B$146</definedName>
    <definedName name="TableA37">'[3]Template names'!$B$147</definedName>
    <definedName name="TableA4">'[3]Template names'!$B$114</definedName>
    <definedName name="TableA5">'[3]Template names'!$B$115</definedName>
    <definedName name="TableA6">'[3]Template names'!$B$116</definedName>
    <definedName name="TableA7">'[3]Template names'!$B$117</definedName>
    <definedName name="TableA8">'[3]Template names'!$B$118</definedName>
    <definedName name="TableA9">'[3]Template names'!$B$119</definedName>
    <definedName name="toekenning" localSheetId="0">#REF!</definedName>
    <definedName name="toekenning">#REF!</definedName>
    <definedName name="toekenningmig" localSheetId="0">#REF!</definedName>
    <definedName name="toekenningmig">#REF!</definedName>
    <definedName name="Vdesc">'[3]Template names'!$B$32</definedName>
    <definedName name="Velddrif" localSheetId="0">#REF!</definedName>
    <definedName name="Velddrif">#REF!</definedName>
    <definedName name="vote" localSheetId="0">#REF!</definedName>
    <definedName name="vote">#REF!</definedName>
    <definedName name="vote1" localSheetId="0">#REF!</definedName>
    <definedName name="vote1">#REF!</definedName>
    <definedName name="Vote10" localSheetId="0">#REF!</definedName>
    <definedName name="Vote10">#REF!</definedName>
    <definedName name="Vote11">[2]Begroting!$B$114:$B$123</definedName>
    <definedName name="Vote12">[2]Begroting!$B$125:$B$134</definedName>
    <definedName name="Vote13">[2]Begroting!$B$136:$B$145</definedName>
    <definedName name="Vote14">[2]Begroting!$B$147:$B$156</definedName>
    <definedName name="Vote15">[2]Begroting!$B$158:$B$167</definedName>
    <definedName name="Vote2" localSheetId="0">#REF!</definedName>
    <definedName name="Vote2">#REF!</definedName>
    <definedName name="Vote3" localSheetId="0">#REF!</definedName>
    <definedName name="Vote3">#REF!</definedName>
    <definedName name="Vote4" localSheetId="0">#REF!</definedName>
    <definedName name="Vote4">#REF!</definedName>
    <definedName name="Vote5" localSheetId="0">#REF!</definedName>
    <definedName name="Vote5">#REF!</definedName>
    <definedName name="Vote6" localSheetId="0">#REF!</definedName>
    <definedName name="Vote6">#REF!</definedName>
    <definedName name="Vote7" localSheetId="0">#REF!</definedName>
    <definedName name="Vote7">#REF!</definedName>
    <definedName name="Vote8" localSheetId="0">#REF!</definedName>
    <definedName name="Vote8">#REF!</definedName>
    <definedName name="Vote9" localSheetId="0">#REF!</definedName>
    <definedName name="Vote9">#REF!</definedName>
    <definedName name="VULLISVERWYDERI" localSheetId="0">[4]PERS!#REF!</definedName>
    <definedName name="VULLISVERWYDERI">[4]PERS!#REF!</definedName>
    <definedName name="yes" localSheetId="0">#REF!</definedName>
    <definedName name="yes">#REF!</definedName>
    <definedName name="yrs" localSheetId="0">#REF!</definedName>
    <definedName name="y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4" i="1" l="1"/>
  <c r="H73" i="1"/>
  <c r="H54" i="1"/>
  <c r="H46" i="1"/>
</calcChain>
</file>

<file path=xl/sharedStrings.xml><?xml version="1.0" encoding="utf-8"?>
<sst xmlns="http://schemas.openxmlformats.org/spreadsheetml/2006/main" count="246" uniqueCount="143">
  <si>
    <t>TOEGEKENDE KWOTASIES/TENDERS BO R10,000.00</t>
  </si>
  <si>
    <t>DATUM</t>
  </si>
  <si>
    <t xml:space="preserve">NAAM VAN SUKSESVOLLE </t>
  </si>
  <si>
    <t>BESONDERHEDE</t>
  </si>
  <si>
    <t>BEDRAG</t>
  </si>
  <si>
    <t>KWOTEERDER/TENDERAAR</t>
  </si>
  <si>
    <t>29-07-2014</t>
  </si>
  <si>
    <t>De Aar Electric</t>
  </si>
  <si>
    <t>Voorsiening en installering 100 voorafbetaalde conlog elektrisiteitsmeters</t>
  </si>
  <si>
    <t>D.J. Sacco</t>
  </si>
  <si>
    <t>Voorsiening van hout - Carnarvon per sak</t>
  </si>
  <si>
    <t>M Pretorius</t>
  </si>
  <si>
    <t>Voorsiening van hout - Vosburg per sak</t>
  </si>
  <si>
    <t>R Qayi</t>
  </si>
  <si>
    <t>Voorsiening van hout - Vanwyksvlei per sak</t>
  </si>
  <si>
    <t>Marsh</t>
  </si>
  <si>
    <t>Versekeringsportefeulje 2014/2015</t>
  </si>
  <si>
    <t>BKB Beperk</t>
  </si>
  <si>
    <t>Voorsiening van voerpille - per sak, onderhewig aan prysverhogings</t>
  </si>
  <si>
    <t>Malutsa</t>
  </si>
  <si>
    <t>5 Micron wound cartridge - elk</t>
  </si>
  <si>
    <t>5 Micron pleated cartridge - elk</t>
  </si>
  <si>
    <t>2 Micron 810 mm filtersakke -elk</t>
  </si>
  <si>
    <t>25 liter x 260 antiscalant - per liter</t>
  </si>
  <si>
    <t>25 liter hydrex 4502 - per liter</t>
  </si>
  <si>
    <t>25 liter hydrex 4503 - per liter</t>
  </si>
  <si>
    <t>Sodium hypochlorite 12.5% solution - per liter</t>
  </si>
  <si>
    <t>deposit 25 liter carboys - per kan</t>
  </si>
  <si>
    <t>25 kg sak EDTA - per kg</t>
  </si>
  <si>
    <t>25 kg sak STPP - per kg</t>
  </si>
  <si>
    <t>25 kg sak TSP - per kg</t>
  </si>
  <si>
    <t>5 kg sak SLS - per kg</t>
  </si>
  <si>
    <t>25 kg sak SMBS Biocide Additive - per kg</t>
  </si>
  <si>
    <t>Jacobs Elektries</t>
  </si>
  <si>
    <t>Maandelikse onderhoudskontrak</t>
  </si>
  <si>
    <t>Fantique Trade 1215 cc</t>
  </si>
  <si>
    <t>Maandelikse onderhoudskontrak - rekenaars</t>
  </si>
  <si>
    <t>Conlog</t>
  </si>
  <si>
    <t>Maandelikse huur - sagteware koopkrag</t>
  </si>
  <si>
    <t>Universiteit van die Vrystaat</t>
  </si>
  <si>
    <t>Volle bakteriese ontleding</t>
  </si>
  <si>
    <t>Chemiese ontleding</t>
  </si>
  <si>
    <t>Rioolwater ontleding</t>
  </si>
  <si>
    <t>rioolwater chemiese ontleding</t>
  </si>
  <si>
    <t>Hanteringsfooi</t>
  </si>
  <si>
    <t>22-08-2014</t>
  </si>
  <si>
    <t>JAM</t>
  </si>
  <si>
    <t>Aankoop van Ink</t>
  </si>
  <si>
    <t>Vissers Ingenieurswerke</t>
  </si>
  <si>
    <t>Aankoop van rioolpomp - Carnarvon</t>
  </si>
  <si>
    <t>LJ Koen</t>
  </si>
  <si>
    <t>Maak en Installeer van boekrakke - Vanwyksvlei</t>
  </si>
  <si>
    <t>De Aar Stone Crushers</t>
  </si>
  <si>
    <t>80 ton grysstof - EPWP projek</t>
  </si>
  <si>
    <t>07-10-2014</t>
  </si>
  <si>
    <t>Uniforms en oorklere</t>
  </si>
  <si>
    <t>W.J. Cronje</t>
  </si>
  <si>
    <t>Toyota Hilux</t>
  </si>
  <si>
    <t>Trucon</t>
  </si>
  <si>
    <t>Addisionele werke Skemastraat</t>
  </si>
  <si>
    <t>CSB Handel Pty (Ltd)</t>
  </si>
  <si>
    <t>Aanbouings vertrek Kareeberg Biblioteek</t>
  </si>
  <si>
    <t>Visagie Boorkontrakteur</t>
  </si>
  <si>
    <t>Sink van boorgat sportgronde Carnarvon</t>
  </si>
  <si>
    <t>SA Poskantoor</t>
  </si>
  <si>
    <t>4000 koeverte en seëls</t>
  </si>
  <si>
    <t>Orange Apple</t>
  </si>
  <si>
    <t>Verblyf  amptenare</t>
  </si>
  <si>
    <t>07-11-2014</t>
  </si>
  <si>
    <t>Addisionele werke Skemastraat - BTW</t>
  </si>
  <si>
    <t>05-12-2014</t>
  </si>
  <si>
    <t>Vervanging van twee lugversorgers</t>
  </si>
  <si>
    <t>09-12-2014</t>
  </si>
  <si>
    <t>C van der Merwe</t>
  </si>
  <si>
    <t>Aanry van drinkwater - Vanwyksvlei - per km</t>
  </si>
  <si>
    <t>19-01-2015</t>
  </si>
  <si>
    <t>SAGA Distributors</t>
  </si>
  <si>
    <t>200-400 Amp "breaker" substasie Markstraat</t>
  </si>
  <si>
    <t>Visser's Ingenieurswerke</t>
  </si>
  <si>
    <t>Aankoop van hidroliese pomp en motor - sanitasievragmotor</t>
  </si>
  <si>
    <t>Hoistec Engineering</t>
  </si>
  <si>
    <t xml:space="preserve">Uitmekaarhaal van hidroliese hyskraan </t>
  </si>
  <si>
    <t>Mubesko Africa cc</t>
  </si>
  <si>
    <t>Addisionele reiskoste state</t>
  </si>
  <si>
    <t>26-02-2015</t>
  </si>
  <si>
    <t>Seasons Find 740 T/A Trucon</t>
  </si>
  <si>
    <t>Opgradering Suringstraat - Vanwyksvlei</t>
  </si>
  <si>
    <t>Opgraderning Strate Bonteheweuwel - Carnarvon</t>
  </si>
  <si>
    <t>Opgradering en verifiëring van bateregister, hulpverlening finansiële state 2014/15</t>
  </si>
  <si>
    <t>02-03-2015</t>
  </si>
  <si>
    <t>Trek in Paneelkloppers</t>
  </si>
  <si>
    <t>4 bande - Carnarvon suigtenkvragmotor</t>
  </si>
  <si>
    <t>Imvusa Trading 1581</t>
  </si>
  <si>
    <t>180 000 Plastiese Vullissakke</t>
  </si>
  <si>
    <t>ZAQEN Actuaries Limited</t>
  </si>
  <si>
    <t>Mediese en Langdiensverpligtinge</t>
  </si>
  <si>
    <t>Fulcrum</t>
  </si>
  <si>
    <t>Kalibrasie van toetsstasietoerusting</t>
  </si>
  <si>
    <t>5,5 kW 400V Sanitasiepomp</t>
  </si>
  <si>
    <t>Koeverte en seëls</t>
  </si>
  <si>
    <t>Onderhoudskontrak elektrisiteitsdienste - per maand</t>
  </si>
  <si>
    <t>ABSA</t>
  </si>
  <si>
    <t>Bankdienste</t>
  </si>
  <si>
    <t>Skedule</t>
  </si>
  <si>
    <t>Sage VIP</t>
  </si>
  <si>
    <t>Jaarlikse lisensiegeld sagteware salarisprogram</t>
  </si>
  <si>
    <t>Herstelwerk en diens hidroliese hyskraan</t>
  </si>
  <si>
    <t>Autacs Signs</t>
  </si>
  <si>
    <t>Verskeie naamborde (15)</t>
  </si>
  <si>
    <t>PA Stationers</t>
  </si>
  <si>
    <t>Skryfbehoeftes en ink</t>
  </si>
  <si>
    <t>17-04-2015</t>
  </si>
  <si>
    <t>Vasvat Skietspan</t>
  </si>
  <si>
    <t>Uitskiet van 150 springbokke en 9 gemsbokke - per kg</t>
  </si>
  <si>
    <t>Karoo Vleisboere Vosburg</t>
  </si>
  <si>
    <t>Ses 8,25/16 Bande</t>
  </si>
  <si>
    <t>13-05-2015</t>
  </si>
  <si>
    <t xml:space="preserve">Inter Tekens </t>
  </si>
  <si>
    <t>Reklame materiaal - Carnarvon</t>
  </si>
  <si>
    <t>Aankoop van vakuumpomp</t>
  </si>
  <si>
    <t>Arbeid - opgradering van begraafplaas Vosburg</t>
  </si>
  <si>
    <t>Arbeid - opgradering van begraafplaas Vanwyksvlei</t>
  </si>
  <si>
    <t>Materiaal - opgradering van begraafplaas Vosburg</t>
  </si>
  <si>
    <t>(2)</t>
  </si>
  <si>
    <t>Materiaal - opgradering van begraafplaas Vanwyksvlei</t>
  </si>
  <si>
    <t>JL Koen</t>
  </si>
  <si>
    <t>Vervanging van blindings - Kareeberg Biblioteek</t>
  </si>
  <si>
    <t>Carnarvon Boukontrakteurs</t>
  </si>
  <si>
    <t>Opgradering van ablusiegeriewe - Carnarvon</t>
  </si>
  <si>
    <t>Aankoop van 100 elektriese meters</t>
  </si>
  <si>
    <t>15-06-2015</t>
  </si>
  <si>
    <t>HCB Waardeerders</t>
  </si>
  <si>
    <t>Tussenskatting 2014-2015</t>
  </si>
  <si>
    <t>Inkomstebelastingrekonsiliasie</t>
  </si>
  <si>
    <t>Gelykstoot van stortingsterrein</t>
  </si>
  <si>
    <t>skryfbehoeftes</t>
  </si>
  <si>
    <t>250 pakke fotostaatpapier</t>
  </si>
  <si>
    <t xml:space="preserve">Elster Kent </t>
  </si>
  <si>
    <t>280 voorafbetaalde watermeters</t>
  </si>
  <si>
    <t>27-05-2015</t>
  </si>
  <si>
    <t>De Aar Electric CC/BK</t>
  </si>
  <si>
    <t>Aankoop van elektriese materiaal en herstelwerke</t>
  </si>
  <si>
    <t>Uitbreiding van salarisprogram - 100 addisionele persone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</si>
</sst>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R-1C09]\ * #,##0.00_ ;_ [$R-1C09]\ * \-#,##0.00_ ;_ [$R-1C09]\ * &quot;-&quot;??_ ;_ @_ "/>
  </numFmts>
  <fonts count="5" x14ac:knownFonts="1">
    <font>
      <sz val="10"/>
      <name val="Arial"/>
    </font>
    <font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164" fontId="0" fillId="0" borderId="0"/>
    <xf numFmtId="0" fontId="1" fillId="0" borderId="0"/>
  </cellStyleXfs>
  <cellXfs count="59">
    <xf numFmtId="164" fontId="0" fillId="0" borderId="0" xfId="0"/>
    <xf numFmtId="0" fontId="0" fillId="0" borderId="0" xfId="1" applyFont="1"/>
    <xf numFmtId="164" fontId="2" fillId="0" borderId="0" xfId="0" applyFont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2" xfId="0" applyBorder="1"/>
    <xf numFmtId="164" fontId="0" fillId="0" borderId="3" xfId="0" applyBorder="1"/>
    <xf numFmtId="164" fontId="0" fillId="0" borderId="4" xfId="0" applyBorder="1"/>
    <xf numFmtId="164" fontId="0" fillId="0" borderId="2" xfId="0" applyBorder="1" applyAlignment="1">
      <alignment horizontal="center"/>
    </xf>
    <xf numFmtId="164" fontId="0" fillId="0" borderId="1" xfId="0" applyBorder="1"/>
    <xf numFmtId="164" fontId="0" fillId="0" borderId="5" xfId="0" applyBorder="1"/>
    <xf numFmtId="164" fontId="0" fillId="0" borderId="6" xfId="0" applyBorder="1"/>
    <xf numFmtId="164" fontId="0" fillId="0" borderId="7" xfId="0" applyBorder="1"/>
    <xf numFmtId="164" fontId="0" fillId="0" borderId="8" xfId="0" applyBorder="1"/>
    <xf numFmtId="164" fontId="0" fillId="0" borderId="1" xfId="0" applyNumberFormat="1" applyBorder="1"/>
    <xf numFmtId="164" fontId="0" fillId="0" borderId="9" xfId="0" quotePrefix="1" applyBorder="1"/>
    <xf numFmtId="164" fontId="0" fillId="0" borderId="10" xfId="0" applyBorder="1"/>
    <xf numFmtId="164" fontId="0" fillId="0" borderId="0" xfId="0" applyBorder="1"/>
    <xf numFmtId="164" fontId="0" fillId="0" borderId="11" xfId="0" applyBorder="1"/>
    <xf numFmtId="164" fontId="1" fillId="0" borderId="9" xfId="0" applyNumberFormat="1" applyFont="1" applyBorder="1"/>
    <xf numFmtId="164" fontId="1" fillId="0" borderId="10" xfId="0" applyFont="1" applyBorder="1"/>
    <xf numFmtId="164" fontId="0" fillId="0" borderId="9" xfId="0" applyNumberFormat="1" applyBorder="1"/>
    <xf numFmtId="164" fontId="3" fillId="0" borderId="10" xfId="0" applyFont="1" applyBorder="1"/>
    <xf numFmtId="164" fontId="4" fillId="0" borderId="0" xfId="0" applyFont="1" applyAlignment="1">
      <alignment vertical="center"/>
    </xf>
    <xf numFmtId="164" fontId="1" fillId="0" borderId="9" xfId="0" quotePrefix="1" applyFont="1" applyFill="1" applyBorder="1"/>
    <xf numFmtId="164" fontId="1" fillId="0" borderId="10" xfId="0" applyFont="1" applyFill="1" applyBorder="1"/>
    <xf numFmtId="164" fontId="0" fillId="0" borderId="0" xfId="0" applyFill="1" applyBorder="1"/>
    <xf numFmtId="164" fontId="0" fillId="0" borderId="11" xfId="0" applyFill="1" applyBorder="1"/>
    <xf numFmtId="164" fontId="1" fillId="0" borderId="9" xfId="0" applyNumberFormat="1" applyFont="1" applyFill="1" applyBorder="1"/>
    <xf numFmtId="0" fontId="0" fillId="0" borderId="0" xfId="1" applyFont="1" applyFill="1"/>
    <xf numFmtId="164" fontId="1" fillId="0" borderId="9" xfId="0" quotePrefix="1" applyFont="1" applyBorder="1"/>
    <xf numFmtId="164" fontId="0" fillId="0" borderId="9" xfId="0" applyNumberFormat="1" applyFill="1" applyBorder="1"/>
    <xf numFmtId="164" fontId="0" fillId="0" borderId="9" xfId="0" quotePrefix="1" applyBorder="1" applyAlignment="1">
      <alignment horizontal="center"/>
    </xf>
    <xf numFmtId="164" fontId="0" fillId="0" borderId="10" xfId="0" applyFill="1" applyBorder="1"/>
    <xf numFmtId="164" fontId="0" fillId="0" borderId="9" xfId="0" applyBorder="1" applyAlignment="1">
      <alignment horizontal="center"/>
    </xf>
    <xf numFmtId="0" fontId="0" fillId="0" borderId="0" xfId="0" applyNumberFormat="1"/>
    <xf numFmtId="164" fontId="1" fillId="0" borderId="9" xfId="0" applyFont="1" applyBorder="1" applyAlignment="1">
      <alignment horizontal="center"/>
    </xf>
    <xf numFmtId="164" fontId="1" fillId="0" borderId="9" xfId="0" quotePrefix="1" applyFont="1" applyBorder="1" applyAlignment="1">
      <alignment horizontal="center"/>
    </xf>
    <xf numFmtId="0" fontId="0" fillId="0" borderId="0" xfId="0" quotePrefix="1" applyNumberFormat="1"/>
    <xf numFmtId="164" fontId="1" fillId="0" borderId="10" xfId="0" applyFont="1" applyFill="1" applyBorder="1" applyAlignment="1">
      <alignment horizontal="left"/>
    </xf>
    <xf numFmtId="164" fontId="1" fillId="0" borderId="0" xfId="0" applyFont="1" applyFill="1" applyBorder="1" applyAlignment="1">
      <alignment horizontal="left" wrapText="1"/>
    </xf>
    <xf numFmtId="164" fontId="0" fillId="0" borderId="10" xfId="0" applyFill="1" applyBorder="1" applyAlignment="1"/>
    <xf numFmtId="164" fontId="1" fillId="0" borderId="10" xfId="0" applyFont="1" applyFill="1" applyBorder="1" applyAlignment="1"/>
    <xf numFmtId="164" fontId="0" fillId="0" borderId="9" xfId="0" applyNumberFormat="1" applyBorder="1" applyAlignment="1">
      <alignment horizontal="right"/>
    </xf>
    <xf numFmtId="164" fontId="0" fillId="0" borderId="5" xfId="0" applyBorder="1" applyAlignment="1">
      <alignment horizontal="center"/>
    </xf>
    <xf numFmtId="164" fontId="0" fillId="0" borderId="8" xfId="0" applyFill="1" applyBorder="1"/>
    <xf numFmtId="164" fontId="0" fillId="0" borderId="5" xfId="0" applyNumberFormat="1" applyBorder="1"/>
    <xf numFmtId="164" fontId="1" fillId="0" borderId="10" xfId="0" applyFont="1" applyFill="1" applyBorder="1" applyAlignment="1">
      <alignment horizontal="left"/>
    </xf>
    <xf numFmtId="164" fontId="1" fillId="0" borderId="0" xfId="0" applyFont="1" applyFill="1" applyBorder="1" applyAlignment="1">
      <alignment horizontal="left"/>
    </xf>
    <xf numFmtId="164" fontId="1" fillId="0" borderId="11" xfId="0" applyFont="1" applyFill="1" applyBorder="1" applyAlignment="1">
      <alignment horizontal="left"/>
    </xf>
    <xf numFmtId="164" fontId="1" fillId="0" borderId="10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horizontal="left" wrapText="1"/>
    </xf>
    <xf numFmtId="164" fontId="1" fillId="0" borderId="11" xfId="0" applyFont="1" applyFill="1" applyBorder="1" applyAlignment="1">
      <alignment horizontal="left" wrapText="1"/>
    </xf>
    <xf numFmtId="164" fontId="0" fillId="0" borderId="10" xfId="0" applyBorder="1" applyAlignment="1">
      <alignment horizontal="left" wrapText="1"/>
    </xf>
    <xf numFmtId="164" fontId="0" fillId="0" borderId="0" xfId="0" applyBorder="1" applyAlignment="1">
      <alignment horizontal="left" wrapText="1"/>
    </xf>
    <xf numFmtId="164" fontId="0" fillId="0" borderId="11" xfId="0" applyBorder="1" applyAlignment="1">
      <alignment horizontal="left" wrapText="1"/>
    </xf>
    <xf numFmtId="164" fontId="1" fillId="0" borderId="10" xfId="0" applyFont="1" applyBorder="1" applyAlignment="1">
      <alignment horizontal="left"/>
    </xf>
    <xf numFmtId="164" fontId="1" fillId="0" borderId="0" xfId="0" applyFont="1" applyBorder="1" applyAlignment="1">
      <alignment horizontal="left"/>
    </xf>
    <xf numFmtId="164" fontId="1" fillId="0" borderId="11" xfId="0" applyFont="1" applyBorder="1" applyAlignment="1">
      <alignment horizontal="left"/>
    </xf>
    <xf numFmtId="164" fontId="1" fillId="0" borderId="10" xfId="0" applyFont="1" applyBorder="1" applyAlignment="1">
      <alignment horizontal="left" wrapText="1"/>
    </xf>
  </cellXfs>
  <cellStyles count="2">
    <cellStyle name="Normal" xfId="0" builtinId="0"/>
    <cellStyle name="Normal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08-2009/Fin%20-%20State/Fin%20-%20State%202008%20-%202009/GRAP%20State%2008-09%20Final%20-%20Johan%20Jansen/STATE%20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FINANSIES%202010-2011/Begroting/Begroting%202010%20-%202011/Gewysig%2028%20Februarie%202011/B%20Schedule%20-%20Ver%202.3.%20-%2002%20December%202010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E-mail/New%20Folder/A1%20Schedule%20Municipal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Werk/Mubesko%20Africa/Munisipaliteit/Piketberg/Bergrivier/Bedryf%2007-08%20Finaal%20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Nasionale%20tesourie/2010-11/Begroting%202010-2011/A1%20Schedule%20Municipal%20Budget%20-%20Ver%202-2%20-%20Kareeberg%20Municipalit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"/>
      <sheetName val="Alg"/>
      <sheetName val="VOORW"/>
      <sheetName val="Oudit"/>
      <sheetName val="Verslag"/>
      <sheetName val="Beleid"/>
      <sheetName val="Balans"/>
      <sheetName val="I_E"/>
      <sheetName val="C_FLOW"/>
      <sheetName val="AANT"/>
      <sheetName val="A"/>
      <sheetName val="B"/>
      <sheetName val="C"/>
      <sheetName val="D"/>
      <sheetName val="E"/>
      <sheetName val="F"/>
      <sheetName val="INK_UIT"/>
      <sheetName val="KAP"/>
      <sheetName val="bates verk"/>
      <sheetName val="PROEF 2"/>
      <sheetName val="VERLOF"/>
      <sheetName val="ADMIN"/>
      <sheetName val="KONTVL"/>
      <sheetName val="ST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"/>
      <sheetName val="Opsomming"/>
      <sheetName val="Salarisse06|07"/>
      <sheetName val="Lone06|07"/>
      <sheetName val="Salarisse07|08"/>
      <sheetName val="Lone07|08"/>
      <sheetName val="Salarisse08|09"/>
      <sheetName val="Lone08|09"/>
      <sheetName val="Salarisse09|10 "/>
      <sheetName val="Lone09|10"/>
      <sheetName val="Salarisse09|10 (A)"/>
      <sheetName val="Lone09|10 (A)"/>
      <sheetName val="Salarisse11|12"/>
      <sheetName val="Lone11|12"/>
      <sheetName val="Salarisse12|13"/>
      <sheetName val="Lone12|13"/>
      <sheetName val="Salarisse13|14"/>
      <sheetName val="Lone13|14"/>
      <sheetName val="Salarisskale"/>
      <sheetName val="Loonskale"/>
      <sheetName val="Verlof"/>
      <sheetName val="Verlof 30 JUN"/>
      <sheetName val="Skedule"/>
      <sheetName val="wage curve"/>
      <sheetName val="Sheet1"/>
      <sheetName val="Lone ure"/>
      <sheetName val="Lone bedrag"/>
      <sheetName val="SHEET"/>
      <sheetName val="START"/>
      <sheetName val="Instructions"/>
      <sheetName val="Template names"/>
      <sheetName val="Lookup and lists"/>
      <sheetName val="Org Structure"/>
      <sheetName val="Contacts"/>
      <sheetName val="B1-Sum"/>
      <sheetName val="B2-FinPerf SC"/>
      <sheetName val="B2B"/>
      <sheetName val="B3-FinPerf V"/>
      <sheetName val="B3B"/>
      <sheetName val="B4-FinPerf RE"/>
      <sheetName val="B5-Capex"/>
      <sheetName val="B5B"/>
      <sheetName val="B6-FinPos"/>
      <sheetName val="B7-CFlow"/>
      <sheetName val="B8-ResRecon"/>
      <sheetName val="B9-Asset"/>
      <sheetName val="B10-SerDel"/>
      <sheetName val="SB1"/>
      <sheetName val="SB2"/>
      <sheetName val="SB3"/>
      <sheetName val="SB4"/>
      <sheetName val="SB5"/>
      <sheetName val="SB6"/>
      <sheetName val="SB7"/>
      <sheetName val="SB8"/>
      <sheetName val="SB9"/>
      <sheetName val="SB10"/>
      <sheetName val="SB11"/>
      <sheetName val="SB12"/>
      <sheetName val="SB13"/>
      <sheetName val="SB14"/>
      <sheetName val="SB15"/>
      <sheetName val="SB16"/>
      <sheetName val="SB17"/>
      <sheetName val="SB18a"/>
      <sheetName val="SB18b"/>
      <sheetName val="SB18c"/>
      <sheetName val="SB19"/>
      <sheetName val="SB20"/>
    </sheetNames>
    <sheetDataSet>
      <sheetData sheetId="0">
        <row r="3">
          <cell r="R3" t="str">
            <v>U</v>
          </cell>
          <cell r="S3" t="str">
            <v>V</v>
          </cell>
          <cell r="T3" t="str">
            <v>T</v>
          </cell>
        </row>
        <row r="5">
          <cell r="R5" t="str">
            <v>UNI-</v>
          </cell>
          <cell r="S5" t="str">
            <v>OPHO-</v>
          </cell>
          <cell r="T5" t="str">
            <v>BEDING-</v>
          </cell>
        </row>
        <row r="6">
          <cell r="R6" t="str">
            <v>FORMS</v>
          </cell>
          <cell r="S6" t="str">
            <v>PENDE</v>
          </cell>
          <cell r="T6" t="str">
            <v>INGS-</v>
          </cell>
        </row>
        <row r="7">
          <cell r="R7">
            <v>0</v>
          </cell>
          <cell r="T7" t="str">
            <v>RAAD</v>
          </cell>
        </row>
        <row r="45">
          <cell r="B45" t="str">
            <v>SORGDIENSTE</v>
          </cell>
        </row>
        <row r="47">
          <cell r="B47" t="str">
            <v>Salarisse</v>
          </cell>
        </row>
        <row r="67">
          <cell r="B67" t="str">
            <v>Salarisse</v>
          </cell>
        </row>
        <row r="68">
          <cell r="B68" t="str">
            <v>Lone</v>
          </cell>
        </row>
        <row r="71">
          <cell r="B71" t="str">
            <v>POS 34: NATUURTUIN</v>
          </cell>
        </row>
        <row r="73">
          <cell r="B73" t="str">
            <v>Salarisse</v>
          </cell>
        </row>
        <row r="74">
          <cell r="B74" t="str">
            <v>Lone</v>
          </cell>
        </row>
        <row r="83">
          <cell r="B83" t="str">
            <v>POS 36: OPENBARE WERKE</v>
          </cell>
        </row>
        <row r="85">
          <cell r="B85" t="str">
            <v>Salarisse</v>
          </cell>
        </row>
        <row r="86">
          <cell r="B86" t="str">
            <v>Lone</v>
          </cell>
        </row>
        <row r="89">
          <cell r="B89" t="str">
            <v xml:space="preserve"> 1/33  lone na pos 28</v>
          </cell>
        </row>
        <row r="91">
          <cell r="B91" t="str">
            <v xml:space="preserve"> 5/33  lone na pos 46</v>
          </cell>
        </row>
        <row r="93">
          <cell r="B93" t="str">
            <v xml:space="preserve"> 5/33  lone na pos 54</v>
          </cell>
        </row>
        <row r="97">
          <cell r="B97" t="str">
            <v>POS 38: PARKE EN</v>
          </cell>
        </row>
        <row r="98">
          <cell r="B98" t="str">
            <v>OOPRUIMTES</v>
          </cell>
        </row>
        <row r="115">
          <cell r="B115" t="str">
            <v>Salarisse</v>
          </cell>
        </row>
        <row r="116">
          <cell r="B116" t="str">
            <v>Lone</v>
          </cell>
        </row>
        <row r="117">
          <cell r="B117" t="str">
            <v>Verhaalbaar</v>
          </cell>
        </row>
        <row r="120">
          <cell r="B120" t="str">
            <v>POS 45:KORPORATIEWE</v>
          </cell>
        </row>
        <row r="121">
          <cell r="B121" t="str">
            <v>DIENSTE</v>
          </cell>
        </row>
        <row r="123">
          <cell r="B123" t="str">
            <v>Salarisse</v>
          </cell>
        </row>
        <row r="125">
          <cell r="B125" t="str">
            <v>Verhaalbaar</v>
          </cell>
        </row>
        <row r="128">
          <cell r="B128" t="str">
            <v>POS 46: STRATE EN</v>
          </cell>
        </row>
        <row r="129">
          <cell r="B129" t="str">
            <v>SYPAADJIES</v>
          </cell>
        </row>
        <row r="131">
          <cell r="B131" t="str">
            <v>Salarisse</v>
          </cell>
        </row>
        <row r="132">
          <cell r="B132" t="str">
            <v>Lone</v>
          </cell>
        </row>
        <row r="133">
          <cell r="B133" t="str">
            <v>Lone (vanaf pos 36)</v>
          </cell>
        </row>
        <row r="136">
          <cell r="B136" t="str">
            <v>POS 48: SWEMBAD</v>
          </cell>
        </row>
        <row r="138">
          <cell r="B138" t="str">
            <v>Salarisse</v>
          </cell>
        </row>
        <row r="143">
          <cell r="B143" t="str">
            <v>POS 50:VERKEER EN</v>
          </cell>
        </row>
        <row r="144">
          <cell r="B144" t="str">
            <v>LISENSIëRING</v>
          </cell>
        </row>
        <row r="147">
          <cell r="B147" t="str">
            <v>Lone</v>
          </cell>
        </row>
        <row r="150">
          <cell r="B150" t="str">
            <v>POS 52: VLIEGVELD</v>
          </cell>
        </row>
        <row r="152">
          <cell r="B152" t="str">
            <v>Salarisse</v>
          </cell>
        </row>
        <row r="155">
          <cell r="B155" t="str">
            <v>POS 53: VULLISVERWYDERING</v>
          </cell>
        </row>
        <row r="158">
          <cell r="B158" t="str">
            <v>Lone</v>
          </cell>
        </row>
        <row r="159">
          <cell r="B159" t="str">
            <v>Lone (vanaf pos 54)</v>
          </cell>
        </row>
        <row r="162">
          <cell r="B162" t="str">
            <v>POS 54: SANITASIE EN</v>
          </cell>
        </row>
        <row r="163">
          <cell r="B163" t="str">
            <v>REINIGING</v>
          </cell>
        </row>
        <row r="165">
          <cell r="B165" t="str">
            <v>Salarisse</v>
          </cell>
        </row>
        <row r="166">
          <cell r="B166" t="str">
            <v>Lone</v>
          </cell>
        </row>
        <row r="167">
          <cell r="B167" t="str">
            <v>Lone (vanaf pos 36)</v>
          </cell>
        </row>
      </sheetData>
      <sheetData sheetId="1">
        <row r="10">
          <cell r="X10" t="str">
            <v/>
          </cell>
        </row>
      </sheetData>
      <sheetData sheetId="2">
        <row r="2">
          <cell r="B2" t="str">
            <v>2009/10</v>
          </cell>
        </row>
      </sheetData>
      <sheetData sheetId="3">
        <row r="2">
          <cell r="R2" t="str">
            <v>Equitable share</v>
          </cell>
        </row>
      </sheetData>
      <sheetData sheetId="4">
        <row r="2">
          <cell r="A2" t="str">
            <v>Vote 1 - Executive and Council</v>
          </cell>
        </row>
      </sheetData>
      <sheetData sheetId="5"/>
      <sheetData sheetId="6"/>
      <sheetData sheetId="7">
        <row r="7">
          <cell r="A7" t="str">
            <v>Governance and administration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groting"/>
      <sheetName val="Opsomming"/>
      <sheetName val="Salarisse06|07"/>
      <sheetName val="Lone06|07"/>
      <sheetName val="Salarisse07|08"/>
      <sheetName val="Lone07|08"/>
      <sheetName val="Salarisse08|09"/>
      <sheetName val="Lone08|09"/>
      <sheetName val="Salarisse09|10 "/>
      <sheetName val="Lone09|10"/>
      <sheetName val="Salarisse09|10 (A)"/>
      <sheetName val="Lone09|10 (A)"/>
      <sheetName val="Salarisse11|12"/>
      <sheetName val="Lone11|12"/>
      <sheetName val="Salarisse12|13"/>
      <sheetName val="Lone12|13"/>
      <sheetName val="Salarisse13|14"/>
      <sheetName val="Lone13|14"/>
      <sheetName val="Salarisskale"/>
      <sheetName val="Loonskale"/>
      <sheetName val="Verlof"/>
      <sheetName val="Verlof 30 JUN"/>
      <sheetName val="Skedule"/>
      <sheetName val="wage curve"/>
      <sheetName val="Sheet1"/>
      <sheetName val="Lone ure"/>
      <sheetName val="Lone bedrag"/>
      <sheetName val="SHEET"/>
      <sheetName val="START"/>
      <sheetName val="Instructions"/>
      <sheetName val="Template names"/>
      <sheetName val="Votes and Sub votes"/>
      <sheetName val="Lookup and lists"/>
      <sheetName val="Org structure"/>
      <sheetName val="A1-Sum"/>
      <sheetName val="A2-FinPerf SC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"/>
      <sheetName val="SA35"/>
      <sheetName val="SA36"/>
      <sheetName val="SA37"/>
      <sheetName val="NERF"/>
      <sheetName val="MSCOA"/>
      <sheetName val="Compliance assess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2">
          <cell r="B2" t="str">
            <v>2007/08</v>
          </cell>
        </row>
        <row r="3">
          <cell r="B3" t="str">
            <v>2006/07</v>
          </cell>
        </row>
        <row r="4">
          <cell r="B4" t="str">
            <v>2005/06</v>
          </cell>
        </row>
        <row r="5">
          <cell r="B5" t="str">
            <v>Current Year 2008/09</v>
          </cell>
        </row>
        <row r="7">
          <cell r="B7" t="str">
            <v>2009/10 Medium Term Revenue &amp; Expenditure Framework</v>
          </cell>
        </row>
        <row r="8">
          <cell r="B8" t="str">
            <v>LTFS</v>
          </cell>
        </row>
        <row r="9">
          <cell r="B9" t="str">
            <v>Audited Outcome</v>
          </cell>
        </row>
        <row r="10">
          <cell r="B10" t="str">
            <v>Outcome</v>
          </cell>
        </row>
        <row r="11">
          <cell r="B11" t="str">
            <v>Pre-audit outcome</v>
          </cell>
        </row>
        <row r="12">
          <cell r="B12" t="str">
            <v>Original Budget</v>
          </cell>
        </row>
        <row r="13">
          <cell r="B13" t="str">
            <v>Adjusted Budget</v>
          </cell>
        </row>
        <row r="14">
          <cell r="B14" t="str">
            <v>Full Year Forecast</v>
          </cell>
        </row>
        <row r="15">
          <cell r="B15" t="str">
            <v>Budget Year 2009/10</v>
          </cell>
        </row>
        <row r="16">
          <cell r="B16" t="str">
            <v>Budget Year +1 2010/11</v>
          </cell>
        </row>
        <row r="17">
          <cell r="B17" t="str">
            <v>Budget Year +2 2011/12</v>
          </cell>
        </row>
        <row r="18">
          <cell r="B18" t="str">
            <v>Forecast 2012/13</v>
          </cell>
        </row>
        <row r="19">
          <cell r="B19" t="str">
            <v>Forecast 2013/14</v>
          </cell>
        </row>
        <row r="20">
          <cell r="B20" t="str">
            <v>Forecast 2014/15</v>
          </cell>
        </row>
        <row r="21">
          <cell r="B21" t="str">
            <v>Forecast 2015/16</v>
          </cell>
        </row>
        <row r="22">
          <cell r="B22" t="str">
            <v>Forecast 2016/17</v>
          </cell>
        </row>
        <row r="23">
          <cell r="B23" t="str">
            <v>Forecast 2017/18</v>
          </cell>
        </row>
        <row r="24">
          <cell r="B24" t="str">
            <v>Forecast 2018/19</v>
          </cell>
        </row>
        <row r="25">
          <cell r="B25" t="str">
            <v>Forecast 2019/20</v>
          </cell>
        </row>
        <row r="26">
          <cell r="B26" t="str">
            <v>Forecast 2020/21</v>
          </cell>
        </row>
        <row r="27">
          <cell r="B27" t="str">
            <v>Forecast 2021/22</v>
          </cell>
        </row>
        <row r="28">
          <cell r="B28" t="str">
            <v>Forecast 2022/23</v>
          </cell>
        </row>
        <row r="29">
          <cell r="B29" t="str">
            <v>Forecast 2023/24</v>
          </cell>
        </row>
        <row r="30">
          <cell r="B30" t="str">
            <v>Description</v>
          </cell>
        </row>
        <row r="32">
          <cell r="B32" t="str">
            <v>Vote Description</v>
          </cell>
        </row>
        <row r="33">
          <cell r="B33" t="str">
            <v>Ref</v>
          </cell>
        </row>
        <row r="34">
          <cell r="B34" t="str">
            <v>References</v>
          </cell>
        </row>
        <row r="35">
          <cell r="B35" t="str">
            <v>Surplus/(Deficit) for the year</v>
          </cell>
        </row>
        <row r="51">
          <cell r="B51" t="str">
            <v>1996 Census</v>
          </cell>
        </row>
        <row r="52">
          <cell r="B52" t="str">
            <v>2001 Census</v>
          </cell>
        </row>
        <row r="54">
          <cell r="B54" t="str">
            <v>Previous target year to complete</v>
          </cell>
        </row>
        <row r="55">
          <cell r="B55" t="str">
            <v>Present value</v>
          </cell>
        </row>
        <row r="65">
          <cell r="B65" t="str">
            <v>Forecast Financial Performance</v>
          </cell>
        </row>
        <row r="93">
          <cell r="B93" t="str">
            <v>Kareeberg Municipality</v>
          </cell>
        </row>
        <row r="94">
          <cell r="B94" t="str">
            <v xml:space="preserve">EXAMPLE Metro - </v>
          </cell>
        </row>
        <row r="100">
          <cell r="B100" t="str">
            <v>Table A1 Budget summary</v>
          </cell>
        </row>
        <row r="101">
          <cell r="B101" t="str">
            <v>Table A2 Budgeted Financial Performance (revenue and expenditure by standard classification)</v>
          </cell>
        </row>
        <row r="102">
          <cell r="B102" t="str">
            <v>Table A4 Budgeted Financial Performance (revenue and expenditure by municipal vote)</v>
          </cell>
        </row>
        <row r="103">
          <cell r="B103" t="str">
            <v>Table A4 Budgeted Financial Performance (revenue and expenditure)</v>
          </cell>
        </row>
        <row r="104">
          <cell r="B104" t="str">
            <v>Table A5 Budgeted Capital Expenditure by vote, standard classification and funding</v>
          </cell>
        </row>
        <row r="105">
          <cell r="B105" t="str">
            <v>Table A6 Budgeted Financial Position</v>
          </cell>
        </row>
        <row r="106">
          <cell r="B106" t="str">
            <v>Table A7 Budgeted Cash Flows</v>
          </cell>
        </row>
        <row r="107">
          <cell r="B107" t="str">
            <v>Table A8 Cash backed reserves/accumulated surplus reconciliation</v>
          </cell>
        </row>
        <row r="108">
          <cell r="B108" t="str">
            <v>Table A9 Asset Management</v>
          </cell>
        </row>
        <row r="109">
          <cell r="B109" t="str">
            <v>Table A10 Basic service delivery measurement</v>
          </cell>
        </row>
        <row r="111">
          <cell r="B111" t="str">
            <v>Supporting Table SA1Supportinging detail to 'Budgeted Financial Performance'</v>
          </cell>
        </row>
        <row r="112">
          <cell r="B112" t="str">
            <v>Supporting Table SA2 Matrix Financial Performance Budget (revenue source/expenditure type and dept.)</v>
          </cell>
        </row>
        <row r="113">
          <cell r="B113" t="str">
            <v>Supporting Table SA3 Supportinging detail to 'Budgeted Financial Position'</v>
          </cell>
        </row>
        <row r="114">
          <cell r="B114" t="str">
            <v>Supporting Table SA4 Reconciliation of IDP strategic objectives and budget (revenue)</v>
          </cell>
        </row>
        <row r="115">
          <cell r="B115" t="str">
            <v>Supporting Table SA5 Reconciliation of IDP strategic objectives and budget (operating expenditure)</v>
          </cell>
        </row>
        <row r="116">
          <cell r="B116" t="str">
            <v>Supporting Table SA6 Reconciliation of IDP strategic objectives and budget (capital expenditure)</v>
          </cell>
        </row>
        <row r="117">
          <cell r="B117" t="str">
            <v>Supporting Table SA7Measureable performance objectives</v>
          </cell>
        </row>
        <row r="118">
          <cell r="B118" t="str">
            <v>Supporting Table SA8Performance indicators and benchmarks</v>
          </cell>
        </row>
        <row r="119">
          <cell r="B119" t="str">
            <v>Supporting Table SA9Social, economic and demographic statistics and assumptions</v>
          </cell>
        </row>
        <row r="120">
          <cell r="B120" t="str">
            <v>Supporting Table SA10Funding measurement</v>
          </cell>
        </row>
        <row r="121">
          <cell r="B121" t="str">
            <v>Supporting Table SA11Property rates summary</v>
          </cell>
        </row>
        <row r="122">
          <cell r="B122" t="str">
            <v>Supporting Table SA12Property rates by category (current year)</v>
          </cell>
        </row>
        <row r="123">
          <cell r="B123" t="str">
            <v>Supporting Table SA13Property rates by category (budget year)</v>
          </cell>
        </row>
        <row r="124">
          <cell r="B124" t="str">
            <v>Supporting Table SA14Household bills</v>
          </cell>
        </row>
        <row r="125">
          <cell r="B125" t="str">
            <v>Supporting Table SA15Investment particulars by type</v>
          </cell>
        </row>
        <row r="126">
          <cell r="B126" t="str">
            <v>Supporting Table SA16Investment particulars by maturity</v>
          </cell>
        </row>
        <row r="127">
          <cell r="B127" t="str">
            <v>Supporting Table SA17Borrowing</v>
          </cell>
        </row>
        <row r="128">
          <cell r="B128" t="str">
            <v>Supporting Table SA18Transfers and grant receipts</v>
          </cell>
        </row>
        <row r="129">
          <cell r="B129" t="str">
            <v>Supporting Table SA19Expenditure on transfers and grant programme</v>
          </cell>
        </row>
        <row r="130">
          <cell r="B130" t="str">
            <v>Supporting Table SA20Reconciliation of transfers, grant receipts and unspent funds</v>
          </cell>
        </row>
        <row r="131">
          <cell r="B131" t="str">
            <v>Supporting Table SA21Transfers and grants made by the municipality</v>
          </cell>
        </row>
        <row r="132">
          <cell r="B132" t="str">
            <v>Supporting Table SA22Summary councillor and staff benefits</v>
          </cell>
        </row>
        <row r="133">
          <cell r="B133" t="str">
            <v>Supporting Table SA23Salaries, allowances &amp; benefits (political office bearers/councillors/senior managers)</v>
          </cell>
        </row>
        <row r="134">
          <cell r="B134" t="str">
            <v>Supporting Table SA24Summary of personnel numbers</v>
          </cell>
        </row>
        <row r="135">
          <cell r="B135" t="str">
            <v>Supporting Table SA25Budgeted monthly revenue and expenditure</v>
          </cell>
        </row>
        <row r="136">
          <cell r="B136" t="str">
            <v>Supporting Table SA26Budgeted monthly revenue and expenditure (municipal vote)</v>
          </cell>
        </row>
        <row r="137">
          <cell r="B137" t="str">
            <v>Supporting Table SA27Budgeted monthly revenue and expenditure (standard classification)</v>
          </cell>
        </row>
        <row r="138">
          <cell r="B138" t="str">
            <v>Supporting Table SA28Budgeted monthly capital expenditure (municipal vote)</v>
          </cell>
        </row>
        <row r="139">
          <cell r="B139" t="str">
            <v>Supporting Table SA29Budgeted monthly capital expenditure (standard classification)</v>
          </cell>
        </row>
        <row r="140">
          <cell r="B140" t="str">
            <v>Supporting Table SA17Budgeted monthly cash flow</v>
          </cell>
        </row>
        <row r="141">
          <cell r="B141" t="str">
            <v>NOT REQUIRED - municipality does not have entities</v>
          </cell>
        </row>
        <row r="142">
          <cell r="B142" t="str">
            <v>Supporting Table SA32List of external mechanisms</v>
          </cell>
        </row>
        <row r="143">
          <cell r="B143" t="str">
            <v>Supporting Table SA33Contracts having future budgetary implications</v>
          </cell>
        </row>
        <row r="144">
          <cell r="B144" t="str">
            <v>Supporting Table SA34Capital expenditure by asset class</v>
          </cell>
        </row>
        <row r="145">
          <cell r="B145" t="str">
            <v>Supporting Table SA35Future financial implications of the capital budget</v>
          </cell>
        </row>
        <row r="146">
          <cell r="B146" t="str">
            <v>Supporting Table SA36Detailed capital budget</v>
          </cell>
        </row>
        <row r="147">
          <cell r="B147" t="str">
            <v>Supporting Table SA37Projects delayed from previous financial year/s</v>
          </cell>
        </row>
      </sheetData>
      <sheetData sheetId="31" refreshError="1"/>
      <sheetData sheetId="32" refreshError="1">
        <row r="2">
          <cell r="G2" t="str">
            <v>Yes</v>
          </cell>
          <cell r="H2" t="str">
            <v>&lt;1</v>
          </cell>
          <cell r="I2" t="str">
            <v>&lt;4</v>
          </cell>
          <cell r="J2" t="str">
            <v>Market</v>
          </cell>
          <cell r="K2" t="str">
            <v>Land &amp; impr.</v>
          </cell>
          <cell r="L2" t="str">
            <v>Yes</v>
          </cell>
          <cell r="M2" t="str">
            <v>Uniform</v>
          </cell>
          <cell r="N2" t="e">
            <v>#N/A</v>
          </cell>
          <cell r="P2" t="str">
            <v xml:space="preserve">  Equitable share</v>
          </cell>
          <cell r="Q2" t="str">
            <v xml:space="preserve">  Health subsidy</v>
          </cell>
          <cell r="R2" t="str">
            <v xml:space="preserve">  Municipal Infrastructure (MIG)</v>
          </cell>
        </row>
        <row r="3">
          <cell r="G3" t="str">
            <v>No</v>
          </cell>
          <cell r="H3">
            <v>1</v>
          </cell>
          <cell r="I3">
            <v>4</v>
          </cell>
          <cell r="J3" t="str">
            <v>Dep.Replace</v>
          </cell>
          <cell r="K3" t="str">
            <v>Land only</v>
          </cell>
          <cell r="L3" t="str">
            <v>No</v>
          </cell>
          <cell r="M3" t="e">
            <v>#N/A</v>
          </cell>
          <cell r="N3" t="e">
            <v>#N/A</v>
          </cell>
          <cell r="P3" t="str">
            <v xml:space="preserve">  Levy replacement</v>
          </cell>
          <cell r="Q3" t="str">
            <v xml:space="preserve">  Ambulance subsidy</v>
          </cell>
          <cell r="R3" t="str">
            <v xml:space="preserve">  Public Transport</v>
          </cell>
        </row>
        <row r="4">
          <cell r="H4">
            <v>2</v>
          </cell>
          <cell r="I4">
            <v>5</v>
          </cell>
          <cell r="J4" t="str">
            <v>Other</v>
          </cell>
          <cell r="K4" t="str">
            <v>Other</v>
          </cell>
          <cell r="P4" t="str">
            <v xml:space="preserve">  Finance Management</v>
          </cell>
          <cell r="Q4" t="str">
            <v xml:space="preserve">  Housing</v>
          </cell>
          <cell r="R4" t="str">
            <v xml:space="preserve">  Public Works</v>
          </cell>
        </row>
        <row r="5">
          <cell r="H5">
            <v>3</v>
          </cell>
          <cell r="I5">
            <v>6</v>
          </cell>
          <cell r="P5" t="str">
            <v xml:space="preserve">  Municipal Systems Improvement</v>
          </cell>
          <cell r="Q5" t="str">
            <v xml:space="preserve">  Sports and Recreation</v>
          </cell>
          <cell r="R5" t="str">
            <v xml:space="preserve">  Sport and Recreation</v>
          </cell>
        </row>
        <row r="6">
          <cell r="H6">
            <v>4</v>
          </cell>
          <cell r="I6" t="str">
            <v>6-10</v>
          </cell>
          <cell r="P6" t="str">
            <v xml:space="preserve">  Restructuring</v>
          </cell>
          <cell r="R6" t="str">
            <v xml:space="preserve">  Water Affairs</v>
          </cell>
        </row>
        <row r="7">
          <cell r="H7">
            <v>5</v>
          </cell>
          <cell r="I7" t="str">
            <v>&gt;10</v>
          </cell>
          <cell r="P7" t="str">
            <v xml:space="preserve">  Department of Water Affairs</v>
          </cell>
        </row>
        <row r="8">
          <cell r="H8" t="str">
            <v>&gt;5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ek"/>
      <sheetName val="OPSOMMING"/>
      <sheetName val="INK_UITG"/>
      <sheetName val="PERS"/>
      <sheetName val="ADMIN"/>
      <sheetName val="sal_skaal"/>
      <sheetName val="Belas"/>
      <sheetName val="Debiteur Stats"/>
      <sheetName val="Tariewe"/>
      <sheetName val="Rek"/>
      <sheetName val="Kap gamap 113"/>
      <sheetName val="Kapita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Instructions"/>
      <sheetName val="Template names"/>
      <sheetName val="Lookup and lists"/>
      <sheetName val="Org structure"/>
      <sheetName val="Contacts"/>
      <sheetName val="A1-Sum"/>
      <sheetName val="A2-FinPerf SC"/>
      <sheetName val="A2A"/>
      <sheetName val="A3-FinPerf V"/>
      <sheetName val="A3A"/>
      <sheetName val="A4-FinPerf RE"/>
      <sheetName val="A5-Capex"/>
      <sheetName val="A5A"/>
      <sheetName val="A6-FinPos"/>
      <sheetName val="A7-CFlow"/>
      <sheetName val="A8-ResRecon"/>
      <sheetName val="A9-Asset"/>
      <sheetName val="A10-SerDel"/>
      <sheetName val="SA1"/>
      <sheetName val="SA2"/>
      <sheetName val="SA3"/>
      <sheetName val="SA4"/>
      <sheetName val="SA5"/>
      <sheetName val="SA6"/>
      <sheetName val="SA7"/>
      <sheetName val="SA8"/>
      <sheetName val="SA9"/>
      <sheetName val="SA10"/>
      <sheetName val="SA11"/>
      <sheetName val="SA12 &amp;13"/>
      <sheetName val="SA14"/>
      <sheetName val="SA15"/>
      <sheetName val="SA16"/>
      <sheetName val="SA17"/>
      <sheetName val="SA18"/>
      <sheetName val="SA19"/>
      <sheetName val="SA20"/>
      <sheetName val="SA21"/>
      <sheetName val="SA22"/>
      <sheetName val="SA23"/>
      <sheetName val="SA24"/>
      <sheetName val="SA25"/>
      <sheetName val="SA26"/>
      <sheetName val="SA27"/>
      <sheetName val="SA28"/>
      <sheetName val="SA29"/>
      <sheetName val="SA30"/>
      <sheetName val="SA31"/>
      <sheetName val="SA32"/>
      <sheetName val="SA33"/>
      <sheetName val="SA34a"/>
      <sheetName val="SA34b"/>
      <sheetName val="SA34c"/>
      <sheetName val="SA35"/>
      <sheetName val="SA36"/>
      <sheetName val="SA37"/>
      <sheetName val="NERF"/>
      <sheetName val="MSCOA"/>
      <sheetName val="Compliance assessment"/>
    </sheetNames>
    <sheetDataSet>
      <sheetData sheetId="0"/>
      <sheetData sheetId="1"/>
      <sheetData sheetId="2">
        <row r="144">
          <cell r="B144" t="str">
            <v>Supporting Table SA34a Capital expenditure on new assets by asset class</v>
          </cell>
        </row>
        <row r="145">
          <cell r="B145" t="str">
            <v>Supporting Table SA34b Capital expenditure on the renewal of existing assets by asset class</v>
          </cell>
        </row>
        <row r="146">
          <cell r="B146" t="str">
            <v>Supporting Table SA34c Repairs and maintenance expenditure by asset class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4"/>
  <sheetViews>
    <sheetView tabSelected="1" topLeftCell="A55" workbookViewId="0">
      <selection activeCell="A84" sqref="A84:H85"/>
    </sheetView>
  </sheetViews>
  <sheetFormatPr defaultRowHeight="12.75" x14ac:dyDescent="0.2"/>
  <cols>
    <col min="1" max="1" width="12.140625" style="1" bestFit="1" customWidth="1"/>
    <col min="2" max="4" width="9.140625" style="1"/>
    <col min="5" max="5" width="13.7109375" style="1" customWidth="1"/>
    <col min="6" max="6" width="21.28515625" style="1" customWidth="1"/>
    <col min="7" max="7" width="35.140625" style="1" customWidth="1"/>
    <col min="8" max="8" width="15.85546875" style="1" bestFit="1" customWidth="1"/>
    <col min="9" max="15" width="9.140625" style="1"/>
    <col min="16" max="16" width="37" style="1" bestFit="1" customWidth="1"/>
    <col min="17" max="16384" width="9.140625" style="1"/>
  </cols>
  <sheetData>
    <row r="1" spans="1:8" x14ac:dyDescent="0.2">
      <c r="A1"/>
      <c r="B1"/>
      <c r="C1"/>
      <c r="D1"/>
      <c r="E1"/>
      <c r="F1"/>
      <c r="G1"/>
      <c r="H1"/>
    </row>
    <row r="2" spans="1:8" ht="15.75" x14ac:dyDescent="0.25">
      <c r="A2"/>
      <c r="B2"/>
      <c r="C2"/>
      <c r="D2"/>
      <c r="E2" s="2" t="s">
        <v>0</v>
      </c>
      <c r="F2"/>
      <c r="G2"/>
      <c r="H2"/>
    </row>
    <row r="3" spans="1:8" x14ac:dyDescent="0.2">
      <c r="A3"/>
      <c r="B3"/>
      <c r="C3"/>
      <c r="D3"/>
      <c r="E3"/>
      <c r="F3"/>
      <c r="G3"/>
      <c r="H3"/>
    </row>
    <row r="4" spans="1:8" x14ac:dyDescent="0.2">
      <c r="A4" s="3" t="s">
        <v>1</v>
      </c>
      <c r="B4" s="4" t="s">
        <v>2</v>
      </c>
      <c r="C4" s="4"/>
      <c r="D4" s="5"/>
      <c r="E4" s="6"/>
      <c r="F4" s="7" t="s">
        <v>3</v>
      </c>
      <c r="G4" s="5"/>
      <c r="H4" s="8" t="s">
        <v>4</v>
      </c>
    </row>
    <row r="5" spans="1:8" x14ac:dyDescent="0.2">
      <c r="A5" s="9"/>
      <c r="B5" s="10" t="s">
        <v>5</v>
      </c>
      <c r="C5" s="10"/>
      <c r="D5" s="11"/>
      <c r="E5" s="12"/>
      <c r="F5" s="10"/>
      <c r="G5" s="11"/>
      <c r="H5" s="9"/>
    </row>
    <row r="6" spans="1:8" x14ac:dyDescent="0.2">
      <c r="A6" s="8"/>
      <c r="B6" s="6"/>
      <c r="C6" s="4"/>
      <c r="D6" s="5"/>
      <c r="E6" s="6"/>
      <c r="F6" s="4"/>
      <c r="G6" s="5"/>
      <c r="H6" s="13"/>
    </row>
    <row r="7" spans="1:8" ht="15.75" customHeight="1" x14ac:dyDescent="0.2">
      <c r="A7" s="14" t="s">
        <v>6</v>
      </c>
      <c r="B7" s="15" t="s">
        <v>7</v>
      </c>
      <c r="C7" s="16"/>
      <c r="D7" s="17"/>
      <c r="E7" s="52" t="s">
        <v>8</v>
      </c>
      <c r="F7" s="53"/>
      <c r="G7" s="54"/>
      <c r="H7" s="18">
        <v>145125.99</v>
      </c>
    </row>
    <row r="8" spans="1:8" x14ac:dyDescent="0.2">
      <c r="A8" s="14" t="s">
        <v>6</v>
      </c>
      <c r="B8" s="15" t="s">
        <v>9</v>
      </c>
      <c r="C8" s="16"/>
      <c r="D8" s="17"/>
      <c r="E8" s="55" t="s">
        <v>10</v>
      </c>
      <c r="F8" s="56"/>
      <c r="G8" s="57"/>
      <c r="H8" s="18">
        <v>35</v>
      </c>
    </row>
    <row r="9" spans="1:8" ht="15.75" customHeight="1" x14ac:dyDescent="0.2">
      <c r="A9" s="14" t="s">
        <v>6</v>
      </c>
      <c r="B9" s="19" t="s">
        <v>11</v>
      </c>
      <c r="C9" s="16"/>
      <c r="D9" s="17"/>
      <c r="E9" s="55" t="s">
        <v>12</v>
      </c>
      <c r="F9" s="56"/>
      <c r="G9" s="57"/>
      <c r="H9" s="20">
        <v>40</v>
      </c>
    </row>
    <row r="10" spans="1:8" ht="15.75" customHeight="1" x14ac:dyDescent="0.2">
      <c r="A10" s="14" t="s">
        <v>6</v>
      </c>
      <c r="B10" s="19" t="s">
        <v>13</v>
      </c>
      <c r="C10" s="16"/>
      <c r="D10" s="17"/>
      <c r="E10" s="55" t="s">
        <v>14</v>
      </c>
      <c r="F10" s="56"/>
      <c r="G10" s="57"/>
      <c r="H10" s="20">
        <v>35</v>
      </c>
    </row>
    <row r="11" spans="1:8" x14ac:dyDescent="0.2">
      <c r="A11" s="14" t="s">
        <v>6</v>
      </c>
      <c r="B11" s="19" t="s">
        <v>15</v>
      </c>
      <c r="C11" s="16"/>
      <c r="D11" s="17"/>
      <c r="E11" s="19" t="s">
        <v>16</v>
      </c>
      <c r="F11" s="16"/>
      <c r="G11" s="17"/>
      <c r="H11" s="18">
        <v>211086</v>
      </c>
    </row>
    <row r="12" spans="1:8" x14ac:dyDescent="0.2">
      <c r="A12" s="14" t="s">
        <v>6</v>
      </c>
      <c r="B12" s="19" t="s">
        <v>17</v>
      </c>
      <c r="C12" s="16"/>
      <c r="D12" s="17"/>
      <c r="E12" s="19" t="s">
        <v>18</v>
      </c>
      <c r="F12" s="16"/>
      <c r="G12" s="17"/>
      <c r="H12" s="18">
        <v>175.5</v>
      </c>
    </row>
    <row r="13" spans="1:8" x14ac:dyDescent="0.2">
      <c r="A13" s="14" t="s">
        <v>6</v>
      </c>
      <c r="B13" s="19" t="s">
        <v>19</v>
      </c>
      <c r="C13" s="16"/>
      <c r="D13" s="17"/>
      <c r="E13" s="19" t="s">
        <v>20</v>
      </c>
      <c r="F13" s="16"/>
      <c r="G13" s="17"/>
      <c r="H13" s="18">
        <v>56.94</v>
      </c>
    </row>
    <row r="14" spans="1:8" x14ac:dyDescent="0.2">
      <c r="A14" s="14" t="s">
        <v>6</v>
      </c>
      <c r="B14" s="19" t="s">
        <v>19</v>
      </c>
      <c r="C14" s="16"/>
      <c r="D14" s="17"/>
      <c r="E14" s="19" t="s">
        <v>21</v>
      </c>
      <c r="F14" s="16"/>
      <c r="G14" s="17"/>
      <c r="H14" s="18">
        <v>373.94</v>
      </c>
    </row>
    <row r="15" spans="1:8" x14ac:dyDescent="0.2">
      <c r="A15" s="14" t="s">
        <v>6</v>
      </c>
      <c r="B15" s="19" t="s">
        <v>19</v>
      </c>
      <c r="C15" s="16"/>
      <c r="D15" s="17"/>
      <c r="E15" s="19" t="s">
        <v>22</v>
      </c>
      <c r="F15" s="16"/>
      <c r="G15" s="17"/>
      <c r="H15" s="18">
        <v>232.22</v>
      </c>
    </row>
    <row r="16" spans="1:8" x14ac:dyDescent="0.2">
      <c r="A16" s="14" t="s">
        <v>6</v>
      </c>
      <c r="B16" s="19" t="s">
        <v>19</v>
      </c>
      <c r="C16" s="16"/>
      <c r="D16" s="17"/>
      <c r="E16" s="19" t="s">
        <v>23</v>
      </c>
      <c r="F16" s="16"/>
      <c r="G16" s="17"/>
      <c r="H16" s="18">
        <v>64.92</v>
      </c>
    </row>
    <row r="17" spans="1:8" x14ac:dyDescent="0.2">
      <c r="A17" s="14" t="s">
        <v>6</v>
      </c>
      <c r="B17" s="19" t="s">
        <v>19</v>
      </c>
      <c r="C17" s="16"/>
      <c r="D17" s="17"/>
      <c r="E17" s="19" t="s">
        <v>24</v>
      </c>
      <c r="F17" s="16"/>
      <c r="G17" s="17"/>
      <c r="H17" s="18">
        <v>25.74</v>
      </c>
    </row>
    <row r="18" spans="1:8" x14ac:dyDescent="0.2">
      <c r="A18" s="14" t="s">
        <v>6</v>
      </c>
      <c r="B18" s="19" t="s">
        <v>19</v>
      </c>
      <c r="C18" s="16"/>
      <c r="D18" s="17"/>
      <c r="E18" s="19" t="s">
        <v>25</v>
      </c>
      <c r="F18" s="16"/>
      <c r="G18" s="17"/>
      <c r="H18" s="18">
        <v>27.22</v>
      </c>
    </row>
    <row r="19" spans="1:8" x14ac:dyDescent="0.2">
      <c r="A19" s="14" t="s">
        <v>6</v>
      </c>
      <c r="B19" s="19" t="s">
        <v>19</v>
      </c>
      <c r="C19" s="16"/>
      <c r="D19" s="17"/>
      <c r="E19" s="19" t="s">
        <v>26</v>
      </c>
      <c r="F19" s="16"/>
      <c r="G19" s="17"/>
      <c r="H19" s="18">
        <v>12.26</v>
      </c>
    </row>
    <row r="20" spans="1:8" x14ac:dyDescent="0.2">
      <c r="A20" s="14" t="s">
        <v>6</v>
      </c>
      <c r="B20" s="19" t="s">
        <v>19</v>
      </c>
      <c r="C20" s="16"/>
      <c r="D20" s="17"/>
      <c r="E20" s="19" t="s">
        <v>27</v>
      </c>
      <c r="F20" s="16"/>
      <c r="G20" s="17"/>
      <c r="H20" s="18">
        <v>107.73</v>
      </c>
    </row>
    <row r="21" spans="1:8" x14ac:dyDescent="0.2">
      <c r="A21" s="14" t="s">
        <v>6</v>
      </c>
      <c r="B21" s="19" t="s">
        <v>19</v>
      </c>
      <c r="C21" s="16"/>
      <c r="D21" s="17"/>
      <c r="E21" s="19" t="s">
        <v>28</v>
      </c>
      <c r="F21" s="16"/>
      <c r="G21" s="17"/>
      <c r="H21" s="18">
        <v>88.34</v>
      </c>
    </row>
    <row r="22" spans="1:8" x14ac:dyDescent="0.2">
      <c r="A22" s="14" t="s">
        <v>6</v>
      </c>
      <c r="B22" s="19" t="s">
        <v>19</v>
      </c>
      <c r="C22" s="16"/>
      <c r="D22" s="17"/>
      <c r="E22" s="19" t="s">
        <v>29</v>
      </c>
      <c r="F22" s="16"/>
      <c r="G22" s="17"/>
      <c r="H22" s="18">
        <v>38.24</v>
      </c>
    </row>
    <row r="23" spans="1:8" x14ac:dyDescent="0.2">
      <c r="A23" s="14" t="s">
        <v>6</v>
      </c>
      <c r="B23" s="19" t="s">
        <v>19</v>
      </c>
      <c r="C23" s="16"/>
      <c r="D23" s="17"/>
      <c r="E23" s="19" t="s">
        <v>30</v>
      </c>
      <c r="F23" s="16"/>
      <c r="G23" s="17"/>
      <c r="H23" s="18">
        <v>32.49</v>
      </c>
    </row>
    <row r="24" spans="1:8" x14ac:dyDescent="0.2">
      <c r="A24" s="14" t="s">
        <v>6</v>
      </c>
      <c r="B24" s="19" t="s">
        <v>19</v>
      </c>
      <c r="C24" s="16"/>
      <c r="D24" s="17"/>
      <c r="E24" s="19" t="s">
        <v>31</v>
      </c>
      <c r="F24" s="16"/>
      <c r="G24" s="17"/>
      <c r="H24" s="18">
        <v>106.77</v>
      </c>
    </row>
    <row r="25" spans="1:8" x14ac:dyDescent="0.2">
      <c r="A25" s="14" t="s">
        <v>6</v>
      </c>
      <c r="B25" s="19" t="s">
        <v>19</v>
      </c>
      <c r="C25" s="16"/>
      <c r="D25" s="17"/>
      <c r="E25" s="19" t="s">
        <v>32</v>
      </c>
      <c r="F25" s="16"/>
      <c r="G25" s="17"/>
      <c r="H25" s="18">
        <v>17.89</v>
      </c>
    </row>
    <row r="26" spans="1:8" x14ac:dyDescent="0.2">
      <c r="A26" s="14" t="s">
        <v>6</v>
      </c>
      <c r="B26" s="19" t="s">
        <v>33</v>
      </c>
      <c r="C26" s="16"/>
      <c r="D26" s="17"/>
      <c r="E26" s="19" t="s">
        <v>34</v>
      </c>
      <c r="F26" s="16"/>
      <c r="G26" s="17"/>
      <c r="H26" s="18">
        <v>14250</v>
      </c>
    </row>
    <row r="27" spans="1:8" x14ac:dyDescent="0.2">
      <c r="A27" s="14" t="s">
        <v>6</v>
      </c>
      <c r="B27" s="19" t="s">
        <v>35</v>
      </c>
      <c r="C27" s="16"/>
      <c r="D27" s="17"/>
      <c r="E27" s="19" t="s">
        <v>36</v>
      </c>
      <c r="F27" s="16"/>
      <c r="G27" s="17"/>
      <c r="H27" s="18">
        <v>7040</v>
      </c>
    </row>
    <row r="28" spans="1:8" x14ac:dyDescent="0.2">
      <c r="A28" s="14" t="s">
        <v>6</v>
      </c>
      <c r="B28" s="19" t="s">
        <v>37</v>
      </c>
      <c r="C28" s="16"/>
      <c r="D28" s="17"/>
      <c r="E28" s="19" t="s">
        <v>38</v>
      </c>
      <c r="F28" s="16"/>
      <c r="G28" s="17"/>
      <c r="H28" s="18">
        <v>3209.29</v>
      </c>
    </row>
    <row r="29" spans="1:8" x14ac:dyDescent="0.2">
      <c r="A29" s="14" t="s">
        <v>6</v>
      </c>
      <c r="B29" s="19" t="s">
        <v>39</v>
      </c>
      <c r="C29" s="16"/>
      <c r="D29" s="17"/>
      <c r="E29" s="19" t="s">
        <v>40</v>
      </c>
      <c r="F29" s="16"/>
      <c r="G29" s="17"/>
      <c r="H29" s="18">
        <v>322</v>
      </c>
    </row>
    <row r="30" spans="1:8" ht="12.75" customHeight="1" x14ac:dyDescent="0.2">
      <c r="A30" s="14" t="s">
        <v>6</v>
      </c>
      <c r="B30" s="19" t="s">
        <v>39</v>
      </c>
      <c r="C30" s="16"/>
      <c r="D30" s="17"/>
      <c r="E30" s="58" t="s">
        <v>41</v>
      </c>
      <c r="F30" s="53"/>
      <c r="G30" s="54"/>
      <c r="H30" s="18">
        <v>700</v>
      </c>
    </row>
    <row r="31" spans="1:8" x14ac:dyDescent="0.2">
      <c r="A31" s="14" t="s">
        <v>6</v>
      </c>
      <c r="B31" s="19" t="s">
        <v>39</v>
      </c>
      <c r="C31" s="16"/>
      <c r="D31" s="17"/>
      <c r="E31" s="21" t="s">
        <v>42</v>
      </c>
      <c r="F31" s="16"/>
      <c r="G31" s="17"/>
      <c r="H31" s="20">
        <v>220</v>
      </c>
    </row>
    <row r="32" spans="1:8" x14ac:dyDescent="0.2">
      <c r="A32" s="14" t="s">
        <v>6</v>
      </c>
      <c r="B32" s="19" t="s">
        <v>39</v>
      </c>
      <c r="C32" s="16"/>
      <c r="D32" s="17"/>
      <c r="E32" s="21" t="s">
        <v>43</v>
      </c>
      <c r="F32" s="16"/>
      <c r="G32" s="17"/>
      <c r="H32" s="20">
        <v>531</v>
      </c>
    </row>
    <row r="33" spans="1:11" ht="15.75" x14ac:dyDescent="0.2">
      <c r="A33" s="14" t="s">
        <v>6</v>
      </c>
      <c r="B33" s="19" t="s">
        <v>39</v>
      </c>
      <c r="C33" s="16"/>
      <c r="D33" s="17"/>
      <c r="E33" s="19" t="s">
        <v>44</v>
      </c>
      <c r="F33" s="16"/>
      <c r="G33" s="17"/>
      <c r="H33" s="20">
        <v>60</v>
      </c>
      <c r="K33" s="22"/>
    </row>
    <row r="34" spans="1:11" s="28" customFormat="1" ht="29.25" customHeight="1" x14ac:dyDescent="0.2">
      <c r="A34" s="23" t="s">
        <v>45</v>
      </c>
      <c r="B34" s="24" t="s">
        <v>46</v>
      </c>
      <c r="C34" s="25"/>
      <c r="D34" s="26"/>
      <c r="E34" s="24" t="s">
        <v>47</v>
      </c>
      <c r="F34"/>
      <c r="G34"/>
      <c r="H34" s="27">
        <v>11234.91</v>
      </c>
    </row>
    <row r="35" spans="1:11" s="28" customFormat="1" ht="27" customHeight="1" x14ac:dyDescent="0.2">
      <c r="A35" s="23" t="s">
        <v>45</v>
      </c>
      <c r="B35" s="24" t="s">
        <v>48</v>
      </c>
      <c r="C35" s="25"/>
      <c r="D35" s="26"/>
      <c r="E35" s="24" t="s">
        <v>49</v>
      </c>
      <c r="F35"/>
      <c r="G35"/>
      <c r="H35" s="27">
        <v>28910.400000000001</v>
      </c>
    </row>
    <row r="36" spans="1:11" x14ac:dyDescent="0.2">
      <c r="A36" s="23" t="s">
        <v>45</v>
      </c>
      <c r="B36" s="19" t="s">
        <v>50</v>
      </c>
      <c r="C36"/>
      <c r="D36"/>
      <c r="E36" s="24" t="s">
        <v>51</v>
      </c>
      <c r="F36"/>
      <c r="G36"/>
      <c r="H36" s="27">
        <v>14907</v>
      </c>
    </row>
    <row r="37" spans="1:11" ht="24" customHeight="1" x14ac:dyDescent="0.2">
      <c r="A37" s="29" t="s">
        <v>45</v>
      </c>
      <c r="B37" s="19" t="s">
        <v>52</v>
      </c>
      <c r="C37"/>
      <c r="D37"/>
      <c r="E37" s="24" t="s">
        <v>53</v>
      </c>
      <c r="F37"/>
      <c r="G37"/>
      <c r="H37" s="30">
        <v>38576</v>
      </c>
    </row>
    <row r="38" spans="1:11" x14ac:dyDescent="0.2">
      <c r="A38" s="29" t="s">
        <v>54</v>
      </c>
      <c r="B38" s="19" t="s">
        <v>17</v>
      </c>
      <c r="C38" s="16"/>
      <c r="D38" s="17"/>
      <c r="E38" s="19" t="s">
        <v>55</v>
      </c>
      <c r="F38" s="16"/>
      <c r="G38" s="17"/>
      <c r="H38" s="18">
        <v>25392.6</v>
      </c>
    </row>
    <row r="39" spans="1:11" ht="24" customHeight="1" x14ac:dyDescent="0.2">
      <c r="A39" s="29" t="s">
        <v>54</v>
      </c>
      <c r="B39" s="19" t="s">
        <v>56</v>
      </c>
      <c r="C39" s="16"/>
      <c r="D39" s="17"/>
      <c r="E39" s="19" t="s">
        <v>57</v>
      </c>
      <c r="F39" s="16"/>
      <c r="G39" s="17"/>
      <c r="H39" s="18">
        <v>17100</v>
      </c>
    </row>
    <row r="40" spans="1:11" x14ac:dyDescent="0.2">
      <c r="A40" s="29" t="s">
        <v>54</v>
      </c>
      <c r="B40" s="19" t="s">
        <v>58</v>
      </c>
      <c r="C40" s="16"/>
      <c r="D40" s="17"/>
      <c r="E40" s="19" t="s">
        <v>59</v>
      </c>
      <c r="F40" s="16"/>
      <c r="G40" s="17"/>
      <c r="H40" s="18">
        <v>412240.46</v>
      </c>
    </row>
    <row r="41" spans="1:11" x14ac:dyDescent="0.2">
      <c r="A41" s="29" t="s">
        <v>54</v>
      </c>
      <c r="B41" s="19" t="s">
        <v>60</v>
      </c>
      <c r="C41" s="16"/>
      <c r="D41" s="17"/>
      <c r="E41" s="19" t="s">
        <v>61</v>
      </c>
      <c r="F41" s="16"/>
      <c r="G41" s="17"/>
      <c r="H41" s="20">
        <v>119395.92</v>
      </c>
    </row>
    <row r="42" spans="1:11" x14ac:dyDescent="0.2">
      <c r="A42" s="29" t="s">
        <v>54</v>
      </c>
      <c r="B42" s="19" t="s">
        <v>62</v>
      </c>
      <c r="C42" s="16"/>
      <c r="D42" s="17"/>
      <c r="E42" s="19" t="s">
        <v>63</v>
      </c>
      <c r="F42" s="16"/>
      <c r="G42" s="17"/>
      <c r="H42" s="20">
        <v>15743.4</v>
      </c>
    </row>
    <row r="43" spans="1:11" x14ac:dyDescent="0.2">
      <c r="A43" s="29" t="s">
        <v>54</v>
      </c>
      <c r="B43" s="19" t="s">
        <v>64</v>
      </c>
      <c r="C43" s="16"/>
      <c r="D43" s="17"/>
      <c r="E43" s="19" t="s">
        <v>65</v>
      </c>
      <c r="F43" s="16"/>
      <c r="G43" s="17"/>
      <c r="H43" s="18">
        <v>14014</v>
      </c>
    </row>
    <row r="44" spans="1:11" x14ac:dyDescent="0.2">
      <c r="A44" s="29" t="s">
        <v>54</v>
      </c>
      <c r="B44" s="19" t="s">
        <v>66</v>
      </c>
      <c r="C44" s="16"/>
      <c r="D44" s="17"/>
      <c r="E44" s="19" t="s">
        <v>67</v>
      </c>
      <c r="F44" s="16"/>
      <c r="G44" s="17"/>
      <c r="H44" s="18">
        <v>13200</v>
      </c>
    </row>
    <row r="45" spans="1:11" x14ac:dyDescent="0.2">
      <c r="A45" s="29" t="s">
        <v>68</v>
      </c>
      <c r="B45" s="19" t="s">
        <v>58</v>
      </c>
      <c r="C45" s="16"/>
      <c r="D45" s="17"/>
      <c r="E45" s="19" t="s">
        <v>69</v>
      </c>
      <c r="F45" s="16"/>
      <c r="G45" s="17"/>
      <c r="H45" s="18">
        <v>57713.66</v>
      </c>
    </row>
    <row r="46" spans="1:11" x14ac:dyDescent="0.2">
      <c r="A46" s="29" t="s">
        <v>70</v>
      </c>
      <c r="B46" s="19" t="s">
        <v>60</v>
      </c>
      <c r="C46" s="16"/>
      <c r="D46" s="17"/>
      <c r="E46" s="19" t="s">
        <v>71</v>
      </c>
      <c r="F46" s="16"/>
      <c r="G46" s="17"/>
      <c r="H46" s="18">
        <f>8275.11+14699.01</f>
        <v>22974.120000000003</v>
      </c>
    </row>
    <row r="47" spans="1:11" x14ac:dyDescent="0.2">
      <c r="A47" s="29" t="s">
        <v>72</v>
      </c>
      <c r="B47" s="19" t="s">
        <v>73</v>
      </c>
      <c r="C47" s="16"/>
      <c r="D47" s="17"/>
      <c r="E47" s="19" t="s">
        <v>74</v>
      </c>
      <c r="F47" s="16"/>
      <c r="G47" s="17"/>
      <c r="H47" s="18">
        <v>23.94</v>
      </c>
    </row>
    <row r="48" spans="1:11" x14ac:dyDescent="0.2">
      <c r="A48" s="29" t="s">
        <v>75</v>
      </c>
      <c r="B48" s="19" t="s">
        <v>76</v>
      </c>
      <c r="C48" s="16"/>
      <c r="D48" s="17"/>
      <c r="E48" s="19" t="s">
        <v>77</v>
      </c>
      <c r="F48" s="16"/>
      <c r="G48" s="17"/>
      <c r="H48" s="18">
        <v>11289.58</v>
      </c>
    </row>
    <row r="49" spans="1:8" x14ac:dyDescent="0.2">
      <c r="A49" s="29" t="s">
        <v>75</v>
      </c>
      <c r="B49" s="19" t="s">
        <v>78</v>
      </c>
      <c r="C49" s="16"/>
      <c r="D49" s="17"/>
      <c r="E49" s="19" t="s">
        <v>79</v>
      </c>
      <c r="F49" s="16"/>
      <c r="G49" s="17"/>
      <c r="H49" s="18">
        <v>17704.2</v>
      </c>
    </row>
    <row r="50" spans="1:8" x14ac:dyDescent="0.2">
      <c r="A50" s="29" t="s">
        <v>75</v>
      </c>
      <c r="B50" s="19" t="s">
        <v>80</v>
      </c>
      <c r="C50" s="16"/>
      <c r="D50" s="17"/>
      <c r="E50" s="19" t="s">
        <v>81</v>
      </c>
      <c r="F50" s="16"/>
      <c r="G50" s="17"/>
      <c r="H50" s="18">
        <v>10000</v>
      </c>
    </row>
    <row r="51" spans="1:8" x14ac:dyDescent="0.2">
      <c r="A51" s="29" t="s">
        <v>75</v>
      </c>
      <c r="B51" s="19" t="s">
        <v>82</v>
      </c>
      <c r="C51" s="16"/>
      <c r="D51" s="17"/>
      <c r="E51" s="19" t="s">
        <v>83</v>
      </c>
      <c r="F51" s="16"/>
      <c r="G51" s="17"/>
      <c r="H51" s="18">
        <v>48663.18</v>
      </c>
    </row>
    <row r="52" spans="1:8" x14ac:dyDescent="0.2">
      <c r="A52" s="29" t="s">
        <v>84</v>
      </c>
      <c r="B52" s="19" t="s">
        <v>85</v>
      </c>
      <c r="C52" s="16"/>
      <c r="D52" s="17"/>
      <c r="E52" s="19" t="s">
        <v>86</v>
      </c>
      <c r="F52" s="16"/>
      <c r="G52" s="17"/>
      <c r="H52" s="18">
        <v>1544819.7</v>
      </c>
    </row>
    <row r="53" spans="1:8" x14ac:dyDescent="0.2">
      <c r="A53" s="29" t="s">
        <v>84</v>
      </c>
      <c r="B53" s="24" t="s">
        <v>85</v>
      </c>
      <c r="C53" s="16"/>
      <c r="D53" s="17"/>
      <c r="E53" s="19" t="s">
        <v>87</v>
      </c>
      <c r="F53" s="16"/>
      <c r="G53" s="17"/>
      <c r="H53" s="20">
        <v>2314685.64</v>
      </c>
    </row>
    <row r="54" spans="1:8" x14ac:dyDescent="0.2">
      <c r="A54" s="29" t="s">
        <v>84</v>
      </c>
      <c r="B54" s="19" t="s">
        <v>82</v>
      </c>
      <c r="C54" s="16"/>
      <c r="D54" s="17"/>
      <c r="E54" s="19" t="s">
        <v>88</v>
      </c>
      <c r="F54" s="16"/>
      <c r="G54" s="17"/>
      <c r="H54" s="20">
        <f>137940+62700+79800+254220+96900</f>
        <v>631560</v>
      </c>
    </row>
    <row r="55" spans="1:8" x14ac:dyDescent="0.2">
      <c r="A55" s="29" t="s">
        <v>89</v>
      </c>
      <c r="B55" s="19" t="s">
        <v>90</v>
      </c>
      <c r="C55" s="16"/>
      <c r="D55" s="17"/>
      <c r="E55" s="19" t="s">
        <v>91</v>
      </c>
      <c r="F55" s="16"/>
      <c r="G55" s="16"/>
      <c r="H55" s="20">
        <v>12800</v>
      </c>
    </row>
    <row r="56" spans="1:8" x14ac:dyDescent="0.2">
      <c r="A56" s="29" t="s">
        <v>89</v>
      </c>
      <c r="B56" s="19" t="s">
        <v>92</v>
      </c>
      <c r="C56" s="16"/>
      <c r="D56" s="17"/>
      <c r="E56" s="19" t="s">
        <v>93</v>
      </c>
      <c r="F56" s="16"/>
      <c r="G56" s="16"/>
      <c r="H56" s="20">
        <v>155952</v>
      </c>
    </row>
    <row r="57" spans="1:8" x14ac:dyDescent="0.2">
      <c r="A57" s="29" t="s">
        <v>89</v>
      </c>
      <c r="B57" s="19" t="s">
        <v>94</v>
      </c>
      <c r="C57" s="16"/>
      <c r="D57" s="17"/>
      <c r="E57" s="19" t="s">
        <v>95</v>
      </c>
      <c r="F57" s="16"/>
      <c r="G57" s="16"/>
      <c r="H57" s="20">
        <v>12000</v>
      </c>
    </row>
    <row r="58" spans="1:8" x14ac:dyDescent="0.2">
      <c r="A58" s="29" t="s">
        <v>89</v>
      </c>
      <c r="B58" s="19" t="s">
        <v>96</v>
      </c>
      <c r="C58" s="16"/>
      <c r="D58" s="17"/>
      <c r="E58" s="19" t="s">
        <v>97</v>
      </c>
      <c r="F58" s="16"/>
      <c r="G58" s="16"/>
      <c r="H58" s="20">
        <v>14324.1</v>
      </c>
    </row>
    <row r="59" spans="1:8" x14ac:dyDescent="0.2">
      <c r="A59" s="29" t="s">
        <v>89</v>
      </c>
      <c r="B59" s="19" t="s">
        <v>60</v>
      </c>
      <c r="C59" s="16"/>
      <c r="D59" s="17"/>
      <c r="E59" s="19" t="s">
        <v>98</v>
      </c>
      <c r="F59" s="16"/>
      <c r="G59" s="16"/>
      <c r="H59" s="20">
        <v>20702.29</v>
      </c>
    </row>
    <row r="60" spans="1:8" x14ac:dyDescent="0.2">
      <c r="A60" s="31" t="s">
        <v>89</v>
      </c>
      <c r="B60" s="15" t="s">
        <v>64</v>
      </c>
      <c r="C60" s="16"/>
      <c r="D60" s="17"/>
      <c r="E60" s="32" t="s">
        <v>99</v>
      </c>
      <c r="F60" s="16"/>
      <c r="G60" s="16"/>
      <c r="H60" s="20">
        <v>21952</v>
      </c>
    </row>
    <row r="61" spans="1:8" x14ac:dyDescent="0.2">
      <c r="A61" s="33" t="s">
        <v>89</v>
      </c>
      <c r="B61" s="15" t="s">
        <v>60</v>
      </c>
      <c r="C61" s="16"/>
      <c r="D61" s="17"/>
      <c r="E61" s="32" t="s">
        <v>100</v>
      </c>
      <c r="F61" s="16"/>
      <c r="G61" s="16"/>
      <c r="H61" s="20">
        <v>22800</v>
      </c>
    </row>
    <row r="62" spans="1:8" x14ac:dyDescent="0.2">
      <c r="A62" s="31" t="s">
        <v>89</v>
      </c>
      <c r="B62" s="15" t="s">
        <v>101</v>
      </c>
      <c r="C62" s="16"/>
      <c r="D62" s="17"/>
      <c r="E62" s="32" t="s">
        <v>102</v>
      </c>
      <c r="F62"/>
      <c r="G62"/>
      <c r="H62" s="20" t="s">
        <v>103</v>
      </c>
    </row>
    <row r="63" spans="1:8" x14ac:dyDescent="0.2">
      <c r="A63" s="31" t="s">
        <v>89</v>
      </c>
      <c r="B63" s="15" t="s">
        <v>104</v>
      </c>
      <c r="C63" s="16"/>
      <c r="D63" s="17"/>
      <c r="E63" s="32" t="s">
        <v>105</v>
      </c>
      <c r="F63"/>
      <c r="G63"/>
      <c r="H63" s="20">
        <v>19035.72</v>
      </c>
    </row>
    <row r="64" spans="1:8" s="34" customFormat="1" x14ac:dyDescent="0.2">
      <c r="A64" s="33" t="s">
        <v>89</v>
      </c>
      <c r="B64" s="15" t="s">
        <v>80</v>
      </c>
      <c r="C64" s="16"/>
      <c r="D64" s="17"/>
      <c r="E64" s="24" t="s">
        <v>106</v>
      </c>
      <c r="F64"/>
      <c r="G64"/>
      <c r="H64" s="20">
        <v>49864.25</v>
      </c>
    </row>
    <row r="65" spans="1:9" s="34" customFormat="1" x14ac:dyDescent="0.2">
      <c r="A65" s="35" t="s">
        <v>89</v>
      </c>
      <c r="B65" s="19" t="s">
        <v>107</v>
      </c>
      <c r="C65" s="16"/>
      <c r="D65" s="17"/>
      <c r="E65" s="24" t="s">
        <v>108</v>
      </c>
      <c r="F65"/>
      <c r="G65"/>
      <c r="H65" s="20">
        <v>11399.24</v>
      </c>
    </row>
    <row r="66" spans="1:9" s="34" customFormat="1" x14ac:dyDescent="0.2">
      <c r="A66" s="35" t="s">
        <v>89</v>
      </c>
      <c r="B66" s="19" t="s">
        <v>109</v>
      </c>
      <c r="C66" s="16"/>
      <c r="D66" s="17"/>
      <c r="E66" s="24" t="s">
        <v>110</v>
      </c>
      <c r="F66"/>
      <c r="G66"/>
      <c r="H66" s="20">
        <v>11800.02</v>
      </c>
    </row>
    <row r="67" spans="1:9" s="34" customFormat="1" x14ac:dyDescent="0.2">
      <c r="A67" s="33" t="s">
        <v>111</v>
      </c>
      <c r="B67" s="19" t="s">
        <v>112</v>
      </c>
      <c r="C67" s="16"/>
      <c r="D67" s="17"/>
      <c r="E67" s="24" t="s">
        <v>113</v>
      </c>
      <c r="F67"/>
      <c r="G67"/>
      <c r="H67" s="20">
        <v>50460.73</v>
      </c>
    </row>
    <row r="68" spans="1:9" s="34" customFormat="1" x14ac:dyDescent="0.2">
      <c r="A68" s="36" t="s">
        <v>111</v>
      </c>
      <c r="B68" s="19" t="s">
        <v>114</v>
      </c>
      <c r="C68" s="16"/>
      <c r="D68" s="17"/>
      <c r="E68" s="24" t="s">
        <v>115</v>
      </c>
      <c r="F68"/>
      <c r="G68"/>
      <c r="H68" s="20">
        <v>16178.4</v>
      </c>
    </row>
    <row r="69" spans="1:9" s="34" customFormat="1" x14ac:dyDescent="0.2">
      <c r="A69" s="36" t="s">
        <v>116</v>
      </c>
      <c r="B69" s="19" t="s">
        <v>117</v>
      </c>
      <c r="C69" s="16"/>
      <c r="D69" s="17"/>
      <c r="E69" s="24" t="s">
        <v>118</v>
      </c>
      <c r="F69"/>
      <c r="G69"/>
      <c r="H69" s="20">
        <v>69830.73</v>
      </c>
    </row>
    <row r="70" spans="1:9" s="34" customFormat="1" x14ac:dyDescent="0.2">
      <c r="A70" s="36" t="s">
        <v>116</v>
      </c>
      <c r="B70" s="19" t="s">
        <v>78</v>
      </c>
      <c r="C70" s="16"/>
      <c r="D70" s="17"/>
      <c r="E70" s="24" t="s">
        <v>119</v>
      </c>
      <c r="F70"/>
      <c r="G70"/>
      <c r="H70" s="20">
        <v>29480.400000000001</v>
      </c>
    </row>
    <row r="71" spans="1:9" s="34" customFormat="1" x14ac:dyDescent="0.2">
      <c r="A71" s="36" t="s">
        <v>116</v>
      </c>
      <c r="B71" s="19" t="s">
        <v>58</v>
      </c>
      <c r="C71" s="16"/>
      <c r="D71" s="17"/>
      <c r="E71" s="24" t="s">
        <v>120</v>
      </c>
      <c r="F71"/>
      <c r="G71"/>
      <c r="H71" s="20">
        <v>228549.75</v>
      </c>
    </row>
    <row r="72" spans="1:9" s="34" customFormat="1" x14ac:dyDescent="0.2">
      <c r="A72" s="36" t="s">
        <v>116</v>
      </c>
      <c r="B72" s="19" t="s">
        <v>58</v>
      </c>
      <c r="C72" s="16"/>
      <c r="D72" s="17"/>
      <c r="E72" s="24" t="s">
        <v>121</v>
      </c>
      <c r="F72"/>
      <c r="G72"/>
      <c r="H72" s="20">
        <v>228549.75</v>
      </c>
    </row>
    <row r="73" spans="1:9" s="34" customFormat="1" x14ac:dyDescent="0.2">
      <c r="A73" s="36" t="s">
        <v>116</v>
      </c>
      <c r="B73" s="19" t="s">
        <v>60</v>
      </c>
      <c r="C73" s="16"/>
      <c r="D73" s="17"/>
      <c r="E73" s="24" t="s">
        <v>122</v>
      </c>
      <c r="F73"/>
      <c r="G73"/>
      <c r="H73" s="20">
        <f>275742.39+22000</f>
        <v>297742.39</v>
      </c>
      <c r="I73" s="37" t="s">
        <v>123</v>
      </c>
    </row>
    <row r="74" spans="1:9" s="34" customFormat="1" x14ac:dyDescent="0.2">
      <c r="A74" s="36" t="s">
        <v>116</v>
      </c>
      <c r="B74" s="19" t="s">
        <v>60</v>
      </c>
      <c r="C74" s="16"/>
      <c r="D74" s="17"/>
      <c r="E74" s="24" t="s">
        <v>124</v>
      </c>
      <c r="F74"/>
      <c r="G74"/>
      <c r="H74" s="20">
        <f>282086.19+18000</f>
        <v>300086.19</v>
      </c>
      <c r="I74" s="37" t="s">
        <v>123</v>
      </c>
    </row>
    <row r="75" spans="1:9" s="34" customFormat="1" x14ac:dyDescent="0.2">
      <c r="A75" s="36" t="s">
        <v>116</v>
      </c>
      <c r="B75" s="19" t="s">
        <v>125</v>
      </c>
      <c r="C75" s="16"/>
      <c r="D75" s="17"/>
      <c r="E75" s="24" t="s">
        <v>126</v>
      </c>
      <c r="F75"/>
      <c r="G75"/>
      <c r="H75" s="20">
        <v>11818</v>
      </c>
    </row>
    <row r="76" spans="1:9" s="34" customFormat="1" x14ac:dyDescent="0.2">
      <c r="A76" s="36" t="s">
        <v>116</v>
      </c>
      <c r="B76" s="19" t="s">
        <v>127</v>
      </c>
      <c r="C76" s="16"/>
      <c r="D76" s="17"/>
      <c r="E76" s="24" t="s">
        <v>128</v>
      </c>
      <c r="F76"/>
      <c r="G76"/>
      <c r="H76" s="20">
        <v>37114.080000000002</v>
      </c>
    </row>
    <row r="77" spans="1:9" s="34" customFormat="1" x14ac:dyDescent="0.2">
      <c r="A77" s="36" t="s">
        <v>116</v>
      </c>
      <c r="B77" s="19" t="s">
        <v>37</v>
      </c>
      <c r="C77" s="16"/>
      <c r="D77" s="17"/>
      <c r="E77" s="24" t="s">
        <v>129</v>
      </c>
      <c r="F77"/>
      <c r="G77"/>
      <c r="H77" s="20">
        <v>38589</v>
      </c>
    </row>
    <row r="78" spans="1:9" s="34" customFormat="1" x14ac:dyDescent="0.2">
      <c r="A78" s="36" t="s">
        <v>130</v>
      </c>
      <c r="B78" s="19" t="s">
        <v>131</v>
      </c>
      <c r="C78" s="16"/>
      <c r="D78" s="17"/>
      <c r="E78" s="24" t="s">
        <v>132</v>
      </c>
      <c r="F78"/>
      <c r="G78"/>
      <c r="H78" s="20">
        <v>23600</v>
      </c>
    </row>
    <row r="79" spans="1:9" s="34" customFormat="1" x14ac:dyDescent="0.2">
      <c r="A79" s="36" t="s">
        <v>130</v>
      </c>
      <c r="B79" s="19" t="s">
        <v>104</v>
      </c>
      <c r="C79" s="16"/>
      <c r="D79" s="17"/>
      <c r="E79" s="24" t="s">
        <v>133</v>
      </c>
      <c r="F79"/>
      <c r="G79"/>
      <c r="H79" s="20">
        <v>10374.57</v>
      </c>
    </row>
    <row r="80" spans="1:9" s="34" customFormat="1" x14ac:dyDescent="0.2">
      <c r="A80" s="36" t="s">
        <v>130</v>
      </c>
      <c r="B80" s="19" t="s">
        <v>58</v>
      </c>
      <c r="C80" s="16"/>
      <c r="D80" s="17"/>
      <c r="E80" s="24" t="s">
        <v>134</v>
      </c>
      <c r="F80"/>
      <c r="G80"/>
      <c r="H80" s="20">
        <v>128905</v>
      </c>
    </row>
    <row r="81" spans="1:8" s="34" customFormat="1" x14ac:dyDescent="0.2">
      <c r="A81" s="36" t="s">
        <v>130</v>
      </c>
      <c r="B81" s="19" t="s">
        <v>109</v>
      </c>
      <c r="C81" s="16"/>
      <c r="D81" s="17"/>
      <c r="E81" s="24" t="s">
        <v>135</v>
      </c>
      <c r="F81"/>
      <c r="G81"/>
      <c r="H81" s="20">
        <v>12812.65</v>
      </c>
    </row>
    <row r="82" spans="1:8" s="34" customFormat="1" x14ac:dyDescent="0.2">
      <c r="A82" s="36" t="s">
        <v>130</v>
      </c>
      <c r="B82" s="19" t="s">
        <v>109</v>
      </c>
      <c r="C82" s="16"/>
      <c r="D82" s="17"/>
      <c r="E82" s="24" t="s">
        <v>136</v>
      </c>
      <c r="F82"/>
      <c r="G82"/>
      <c r="H82" s="20">
        <v>10787.5</v>
      </c>
    </row>
    <row r="83" spans="1:8" s="34" customFormat="1" x14ac:dyDescent="0.2">
      <c r="A83" s="36" t="s">
        <v>130</v>
      </c>
      <c r="B83" s="19" t="s">
        <v>137</v>
      </c>
      <c r="C83" s="16"/>
      <c r="D83" s="17"/>
      <c r="E83" s="24" t="s">
        <v>138</v>
      </c>
      <c r="F83"/>
      <c r="G83"/>
      <c r="H83" s="20">
        <v>601732.56000000006</v>
      </c>
    </row>
    <row r="84" spans="1:8" s="34" customFormat="1" x14ac:dyDescent="0.2">
      <c r="A84" s="36" t="s">
        <v>139</v>
      </c>
      <c r="B84" s="19" t="s">
        <v>140</v>
      </c>
      <c r="C84" s="16"/>
      <c r="D84" s="17"/>
      <c r="E84" s="24" t="s">
        <v>141</v>
      </c>
      <c r="F84"/>
      <c r="G84"/>
      <c r="H84" s="20">
        <v>54766.45</v>
      </c>
    </row>
    <row r="85" spans="1:8" s="34" customFormat="1" x14ac:dyDescent="0.2">
      <c r="A85" s="36" t="s">
        <v>139</v>
      </c>
      <c r="B85" s="19" t="s">
        <v>104</v>
      </c>
      <c r="C85" s="16"/>
      <c r="D85" s="17"/>
      <c r="E85" s="24" t="s">
        <v>142</v>
      </c>
      <c r="F85"/>
      <c r="G85"/>
      <c r="H85" s="20">
        <v>18485.39</v>
      </c>
    </row>
    <row r="86" spans="1:8" s="34" customFormat="1" ht="23.25" customHeight="1" x14ac:dyDescent="0.2">
      <c r="A86" s="36"/>
      <c r="B86" s="19"/>
      <c r="C86" s="16"/>
      <c r="D86" s="17"/>
      <c r="E86" s="49"/>
      <c r="F86" s="50"/>
      <c r="G86" s="51"/>
      <c r="H86" s="20"/>
    </row>
    <row r="87" spans="1:8" s="34" customFormat="1" ht="12.75" customHeight="1" x14ac:dyDescent="0.2">
      <c r="A87" s="36"/>
      <c r="B87" s="19"/>
      <c r="C87" s="16"/>
      <c r="D87" s="17"/>
      <c r="E87" s="46"/>
      <c r="F87" s="47"/>
      <c r="G87" s="48"/>
      <c r="H87" s="20"/>
    </row>
    <row r="88" spans="1:8" s="34" customFormat="1" ht="12.75" customHeight="1" x14ac:dyDescent="0.2">
      <c r="A88" s="36"/>
      <c r="B88" s="19"/>
      <c r="C88" s="16"/>
      <c r="D88" s="17"/>
      <c r="E88" s="38"/>
      <c r="F88" s="39"/>
      <c r="G88" s="39"/>
      <c r="H88" s="20"/>
    </row>
    <row r="89" spans="1:8" s="34" customFormat="1" ht="12.75" customHeight="1" x14ac:dyDescent="0.2">
      <c r="A89" s="36"/>
      <c r="B89" s="19"/>
      <c r="C89" s="16"/>
      <c r="D89" s="17"/>
      <c r="E89" s="38"/>
      <c r="F89" s="39"/>
      <c r="G89" s="39"/>
      <c r="H89" s="20"/>
    </row>
    <row r="90" spans="1:8" s="34" customFormat="1" ht="12.75" customHeight="1" x14ac:dyDescent="0.2">
      <c r="A90" s="36"/>
      <c r="B90" s="19"/>
      <c r="C90" s="16"/>
      <c r="D90" s="17"/>
      <c r="E90" s="38"/>
      <c r="F90" s="39"/>
      <c r="G90" s="39"/>
      <c r="H90" s="20"/>
    </row>
    <row r="91" spans="1:8" s="34" customFormat="1" ht="12.75" customHeight="1" x14ac:dyDescent="0.2">
      <c r="A91" s="36"/>
      <c r="B91" s="19"/>
      <c r="C91" s="16"/>
      <c r="D91" s="17"/>
      <c r="E91" s="38"/>
      <c r="F91" s="39"/>
      <c r="G91" s="39"/>
      <c r="H91" s="20"/>
    </row>
    <row r="92" spans="1:8" s="34" customFormat="1" ht="12.75" customHeight="1" x14ac:dyDescent="0.2">
      <c r="A92" s="36"/>
      <c r="B92" s="19"/>
      <c r="C92" s="16"/>
      <c r="D92" s="17"/>
      <c r="E92" s="38"/>
      <c r="F92" s="39"/>
      <c r="G92" s="39"/>
      <c r="H92" s="20"/>
    </row>
    <row r="93" spans="1:8" s="34" customFormat="1" ht="12.75" customHeight="1" x14ac:dyDescent="0.2">
      <c r="A93" s="36"/>
      <c r="B93" s="19"/>
      <c r="C93" s="16"/>
      <c r="D93" s="17"/>
      <c r="E93" s="38"/>
      <c r="F93" s="39"/>
      <c r="G93" s="39"/>
      <c r="H93" s="20"/>
    </row>
    <row r="94" spans="1:8" s="34" customFormat="1" ht="12.75" customHeight="1" x14ac:dyDescent="0.2">
      <c r="A94" s="36"/>
      <c r="B94" s="19"/>
      <c r="C94" s="16"/>
      <c r="D94" s="17"/>
      <c r="E94" s="38"/>
      <c r="F94" s="39"/>
      <c r="G94" s="39"/>
      <c r="H94" s="20"/>
    </row>
    <row r="95" spans="1:8" s="34" customFormat="1" ht="12.75" customHeight="1" x14ac:dyDescent="0.2">
      <c r="A95" s="36"/>
      <c r="B95" s="19"/>
      <c r="C95" s="16"/>
      <c r="D95" s="17"/>
      <c r="E95" s="38"/>
      <c r="F95" s="39"/>
      <c r="G95" s="39"/>
      <c r="H95" s="20"/>
    </row>
    <row r="96" spans="1:8" s="34" customFormat="1" ht="12.75" customHeight="1" x14ac:dyDescent="0.2">
      <c r="A96" s="36"/>
      <c r="B96" s="19"/>
      <c r="C96" s="16"/>
      <c r="D96" s="17"/>
      <c r="E96" s="38"/>
      <c r="F96" s="39"/>
      <c r="G96" s="39"/>
      <c r="H96" s="20"/>
    </row>
    <row r="97" spans="1:8" s="34" customFormat="1" ht="12.75" customHeight="1" x14ac:dyDescent="0.2">
      <c r="A97" s="36"/>
      <c r="B97" s="19"/>
      <c r="C97" s="16"/>
      <c r="D97" s="17"/>
      <c r="E97" s="38"/>
      <c r="F97" s="39"/>
      <c r="G97" s="39"/>
      <c r="H97" s="20"/>
    </row>
    <row r="98" spans="1:8" s="34" customFormat="1" ht="12.75" customHeight="1" x14ac:dyDescent="0.2">
      <c r="A98" s="36"/>
      <c r="B98" s="19"/>
      <c r="C98" s="16"/>
      <c r="D98" s="17"/>
      <c r="E98" s="38"/>
      <c r="F98" s="39"/>
      <c r="G98" s="39"/>
      <c r="H98" s="20"/>
    </row>
    <row r="99" spans="1:8" s="34" customFormat="1" ht="26.25" customHeight="1" x14ac:dyDescent="0.2">
      <c r="A99" s="36"/>
      <c r="B99" s="19"/>
      <c r="C99" s="16"/>
      <c r="D99" s="17"/>
      <c r="E99" s="49"/>
      <c r="F99" s="50"/>
      <c r="G99" s="51"/>
      <c r="H99" s="20"/>
    </row>
    <row r="100" spans="1:8" s="34" customFormat="1" ht="24" customHeight="1" x14ac:dyDescent="0.2">
      <c r="A100" s="36"/>
      <c r="B100" s="19"/>
      <c r="C100" s="16"/>
      <c r="D100" s="17"/>
      <c r="E100" s="49"/>
      <c r="F100" s="50"/>
      <c r="G100" s="51"/>
      <c r="H100" s="20"/>
    </row>
    <row r="101" spans="1:8" s="34" customFormat="1" ht="12.75" customHeight="1" x14ac:dyDescent="0.2">
      <c r="A101" s="36"/>
      <c r="B101" s="19"/>
      <c r="C101" s="16"/>
      <c r="D101" s="17"/>
      <c r="E101" s="38"/>
      <c r="F101" s="39"/>
      <c r="G101" s="39"/>
      <c r="H101" s="20"/>
    </row>
    <row r="102" spans="1:8" s="34" customFormat="1" ht="12.75" customHeight="1" x14ac:dyDescent="0.2">
      <c r="A102" s="36"/>
      <c r="B102" s="19"/>
      <c r="C102" s="16"/>
      <c r="D102" s="17"/>
      <c r="E102" s="38"/>
      <c r="F102" s="39"/>
      <c r="G102" s="39"/>
      <c r="H102" s="20"/>
    </row>
    <row r="103" spans="1:8" s="34" customFormat="1" ht="12.75" customHeight="1" x14ac:dyDescent="0.2">
      <c r="A103" s="36"/>
      <c r="B103" s="19"/>
      <c r="C103" s="16"/>
      <c r="D103" s="17"/>
      <c r="E103" s="38"/>
      <c r="F103" s="39"/>
      <c r="G103" s="39"/>
      <c r="H103" s="20"/>
    </row>
    <row r="104" spans="1:8" s="34" customFormat="1" ht="12.75" customHeight="1" x14ac:dyDescent="0.2">
      <c r="A104" s="36"/>
      <c r="B104" s="19"/>
      <c r="C104" s="16"/>
      <c r="D104" s="17"/>
      <c r="E104" s="38"/>
      <c r="F104" s="39"/>
      <c r="G104" s="39"/>
      <c r="H104" s="20"/>
    </row>
    <row r="105" spans="1:8" s="34" customFormat="1" ht="12.75" customHeight="1" x14ac:dyDescent="0.2">
      <c r="A105" s="36"/>
      <c r="B105" s="19"/>
      <c r="C105" s="16"/>
      <c r="D105" s="17"/>
      <c r="E105" s="38"/>
      <c r="F105" s="39"/>
      <c r="G105" s="39"/>
      <c r="H105" s="20"/>
    </row>
    <row r="106" spans="1:8" s="34" customFormat="1" ht="12.75" customHeight="1" x14ac:dyDescent="0.2">
      <c r="A106" s="36"/>
      <c r="B106" s="19"/>
      <c r="C106" s="16"/>
      <c r="D106" s="17"/>
      <c r="E106" s="38"/>
      <c r="F106" s="39"/>
      <c r="G106" s="39"/>
      <c r="H106" s="20"/>
    </row>
    <row r="107" spans="1:8" s="34" customFormat="1" ht="12.75" customHeight="1" x14ac:dyDescent="0.2">
      <c r="A107" s="36"/>
      <c r="B107" s="19"/>
      <c r="C107" s="16"/>
      <c r="D107" s="17"/>
      <c r="E107" s="38"/>
      <c r="F107" s="39"/>
      <c r="G107" s="39"/>
      <c r="H107" s="20"/>
    </row>
    <row r="108" spans="1:8" s="34" customFormat="1" ht="12.75" customHeight="1" x14ac:dyDescent="0.2">
      <c r="A108" s="36"/>
      <c r="B108" s="19"/>
      <c r="C108" s="16"/>
      <c r="D108" s="17"/>
      <c r="E108" s="38"/>
      <c r="F108" s="39"/>
      <c r="G108" s="39"/>
      <c r="H108" s="20"/>
    </row>
    <row r="109" spans="1:8" s="34" customFormat="1" ht="12.75" customHeight="1" x14ac:dyDescent="0.2">
      <c r="A109" s="36"/>
      <c r="B109" s="19"/>
      <c r="C109" s="16"/>
      <c r="D109" s="17"/>
      <c r="E109" s="38"/>
      <c r="F109" s="39"/>
      <c r="G109" s="39"/>
      <c r="H109" s="20"/>
    </row>
    <row r="110" spans="1:8" s="34" customFormat="1" x14ac:dyDescent="0.2">
      <c r="A110" s="36"/>
      <c r="B110" s="15"/>
      <c r="C110" s="16"/>
      <c r="D110" s="17"/>
      <c r="E110" s="40"/>
      <c r="F110" s="16"/>
      <c r="G110" s="16"/>
      <c r="H110" s="20"/>
    </row>
    <row r="111" spans="1:8" s="34" customFormat="1" x14ac:dyDescent="0.2">
      <c r="A111" s="36"/>
      <c r="B111" s="19"/>
      <c r="C111" s="16"/>
      <c r="D111" s="17"/>
      <c r="E111" s="41"/>
      <c r="F111" s="16"/>
      <c r="G111" s="16"/>
      <c r="H111" s="20"/>
    </row>
    <row r="112" spans="1:8" s="34" customFormat="1" x14ac:dyDescent="0.2">
      <c r="A112" s="36"/>
      <c r="B112" s="19"/>
      <c r="C112" s="16"/>
      <c r="D112" s="17"/>
      <c r="E112" s="41"/>
      <c r="F112" s="16"/>
      <c r="G112" s="16"/>
      <c r="H112" s="20"/>
    </row>
    <row r="113" spans="1:8" s="34" customFormat="1" x14ac:dyDescent="0.2">
      <c r="A113" s="36"/>
      <c r="B113" s="19"/>
      <c r="C113" s="16"/>
      <c r="D113" s="17"/>
      <c r="E113" s="41"/>
      <c r="F113" s="16"/>
      <c r="G113" s="16"/>
      <c r="H113" s="20"/>
    </row>
    <row r="114" spans="1:8" s="34" customFormat="1" x14ac:dyDescent="0.2">
      <c r="A114" s="36"/>
      <c r="B114" s="19"/>
      <c r="C114" s="16"/>
      <c r="D114" s="17"/>
      <c r="E114" s="38"/>
      <c r="F114" s="16"/>
      <c r="G114" s="16"/>
      <c r="H114" s="20"/>
    </row>
    <row r="115" spans="1:8" s="34" customFormat="1" x14ac:dyDescent="0.2">
      <c r="A115" s="36"/>
      <c r="B115" s="19"/>
      <c r="C115" s="16"/>
      <c r="D115" s="17"/>
      <c r="E115" s="41"/>
      <c r="F115" s="16"/>
      <c r="G115" s="16"/>
      <c r="H115" s="20"/>
    </row>
    <row r="116" spans="1:8" s="34" customFormat="1" x14ac:dyDescent="0.2">
      <c r="A116" s="36"/>
      <c r="B116" s="19"/>
      <c r="C116" s="16"/>
      <c r="D116" s="17"/>
      <c r="E116" s="41"/>
      <c r="F116" s="16"/>
      <c r="G116" s="16"/>
      <c r="H116" s="42"/>
    </row>
    <row r="117" spans="1:8" s="34" customFormat="1" x14ac:dyDescent="0.2">
      <c r="A117" s="36"/>
      <c r="B117" s="19"/>
      <c r="C117" s="16"/>
      <c r="D117" s="17"/>
      <c r="E117" s="41"/>
      <c r="F117" s="16"/>
      <c r="G117" s="16"/>
      <c r="H117" s="20"/>
    </row>
    <row r="118" spans="1:8" s="34" customFormat="1" x14ac:dyDescent="0.2">
      <c r="A118" s="36"/>
      <c r="B118" s="19"/>
      <c r="C118" s="16"/>
      <c r="D118" s="17"/>
      <c r="E118" s="41"/>
      <c r="F118" s="16"/>
      <c r="G118" s="16"/>
      <c r="H118" s="20"/>
    </row>
    <row r="119" spans="1:8" s="34" customFormat="1" x14ac:dyDescent="0.2">
      <c r="A119" s="36"/>
      <c r="B119" s="19"/>
      <c r="C119" s="16"/>
      <c r="D119" s="17"/>
      <c r="E119" s="41"/>
      <c r="F119" s="16"/>
      <c r="G119" s="16"/>
      <c r="H119" s="20"/>
    </row>
    <row r="120" spans="1:8" s="34" customFormat="1" x14ac:dyDescent="0.2">
      <c r="A120" s="36"/>
      <c r="B120" s="19"/>
      <c r="C120" s="16"/>
      <c r="D120" s="17"/>
      <c r="E120" s="19"/>
      <c r="F120" s="16"/>
      <c r="G120" s="16"/>
      <c r="H120" s="20"/>
    </row>
    <row r="121" spans="1:8" s="34" customFormat="1" x14ac:dyDescent="0.2">
      <c r="A121" s="36"/>
      <c r="B121" s="19"/>
      <c r="C121" s="16"/>
      <c r="D121" s="17"/>
      <c r="E121" s="41"/>
      <c r="F121" s="16"/>
      <c r="G121" s="16"/>
      <c r="H121" s="20"/>
    </row>
    <row r="122" spans="1:8" s="34" customFormat="1" x14ac:dyDescent="0.2">
      <c r="A122" s="36"/>
      <c r="B122" s="19"/>
      <c r="C122" s="16"/>
      <c r="D122" s="17"/>
      <c r="E122" s="41"/>
      <c r="F122" s="16"/>
      <c r="G122" s="16"/>
      <c r="H122" s="18"/>
    </row>
    <row r="123" spans="1:8" s="34" customFormat="1" x14ac:dyDescent="0.2">
      <c r="A123" s="36"/>
      <c r="B123" s="19"/>
      <c r="C123" s="16"/>
      <c r="D123" s="17"/>
      <c r="E123" s="41"/>
      <c r="F123" s="16"/>
      <c r="G123" s="16"/>
      <c r="H123" s="20"/>
    </row>
    <row r="124" spans="1:8" s="34" customFormat="1" x14ac:dyDescent="0.2">
      <c r="A124" s="36"/>
      <c r="B124" s="19"/>
      <c r="C124" s="16"/>
      <c r="D124" s="17"/>
      <c r="E124" s="41"/>
      <c r="F124" s="16"/>
      <c r="G124" s="16"/>
      <c r="H124" s="20"/>
    </row>
    <row r="125" spans="1:8" s="34" customFormat="1" x14ac:dyDescent="0.2">
      <c r="A125" s="36"/>
      <c r="B125" s="19"/>
      <c r="C125" s="16"/>
      <c r="D125" s="17"/>
      <c r="E125" s="41"/>
      <c r="F125" s="16"/>
      <c r="G125" s="16"/>
      <c r="H125" s="20"/>
    </row>
    <row r="126" spans="1:8" s="34" customFormat="1" x14ac:dyDescent="0.2">
      <c r="A126" s="36"/>
      <c r="B126" s="19"/>
      <c r="C126" s="16"/>
      <c r="D126" s="17"/>
      <c r="E126" s="41"/>
      <c r="F126" s="16"/>
      <c r="G126" s="16"/>
      <c r="H126" s="20"/>
    </row>
    <row r="127" spans="1:8" s="34" customFormat="1" x14ac:dyDescent="0.2">
      <c r="A127" s="36"/>
      <c r="B127" s="19"/>
      <c r="C127" s="16"/>
      <c r="D127" s="17"/>
      <c r="E127" s="41"/>
      <c r="F127" s="16"/>
      <c r="G127" s="16"/>
      <c r="H127" s="20"/>
    </row>
    <row r="128" spans="1:8" s="34" customFormat="1" x14ac:dyDescent="0.2">
      <c r="A128" s="36"/>
      <c r="B128" s="19"/>
      <c r="C128" s="16"/>
      <c r="D128" s="17"/>
      <c r="E128" s="41"/>
      <c r="F128" s="16"/>
      <c r="G128" s="16"/>
      <c r="H128" s="20"/>
    </row>
    <row r="129" spans="1:8" s="34" customFormat="1" x14ac:dyDescent="0.2">
      <c r="A129" s="36"/>
      <c r="B129" s="19"/>
      <c r="C129" s="16"/>
      <c r="D129" s="17"/>
      <c r="E129" s="41"/>
      <c r="F129" s="16"/>
      <c r="G129" s="16"/>
      <c r="H129" s="20"/>
    </row>
    <row r="130" spans="1:8" s="34" customFormat="1" x14ac:dyDescent="0.2">
      <c r="A130" s="36"/>
      <c r="B130" s="19"/>
      <c r="C130" s="16"/>
      <c r="D130" s="17"/>
      <c r="E130" s="41"/>
      <c r="F130" s="16"/>
      <c r="G130" s="16"/>
      <c r="H130" s="20"/>
    </row>
    <row r="131" spans="1:8" s="34" customFormat="1" x14ac:dyDescent="0.2">
      <c r="A131" s="36"/>
      <c r="B131" s="19"/>
      <c r="C131" s="16"/>
      <c r="D131" s="17"/>
      <c r="E131" s="41"/>
      <c r="F131" s="16"/>
      <c r="G131" s="16"/>
      <c r="H131" s="20"/>
    </row>
    <row r="132" spans="1:8" s="34" customFormat="1" x14ac:dyDescent="0.2">
      <c r="A132" s="36"/>
      <c r="B132" s="19"/>
      <c r="C132" s="16"/>
      <c r="D132" s="17"/>
      <c r="E132" s="41"/>
      <c r="F132" s="16"/>
      <c r="G132" s="16"/>
      <c r="H132" s="20"/>
    </row>
    <row r="133" spans="1:8" s="34" customFormat="1" x14ac:dyDescent="0.2">
      <c r="A133" s="36"/>
      <c r="B133" s="19"/>
      <c r="C133" s="16"/>
      <c r="D133" s="17"/>
      <c r="E133" s="41"/>
      <c r="F133" s="16"/>
      <c r="G133" s="16"/>
      <c r="H133" s="20"/>
    </row>
    <row r="134" spans="1:8" s="34" customFormat="1" x14ac:dyDescent="0.2">
      <c r="A134" s="43"/>
      <c r="B134" s="12"/>
      <c r="C134" s="10"/>
      <c r="D134" s="11"/>
      <c r="E134" s="44"/>
      <c r="F134" s="10"/>
      <c r="G134" s="10"/>
      <c r="H134" s="45"/>
    </row>
  </sheetData>
  <mergeCells count="9">
    <mergeCell ref="E87:G87"/>
    <mergeCell ref="E99:G99"/>
    <mergeCell ref="E100:G100"/>
    <mergeCell ref="E7:G7"/>
    <mergeCell ref="E8:G8"/>
    <mergeCell ref="E9:G9"/>
    <mergeCell ref="E10:G10"/>
    <mergeCell ref="E30:G30"/>
    <mergeCell ref="E86:G86"/>
  </mergeCells>
  <pageMargins left="0.74803149606299202" right="0.74803149606299202" top="0.98425196850393704" bottom="0.98425196850393704" header="0.511811023622047" footer="0.511811023622047"/>
  <pageSetup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Toegekende kwotasies-tender</vt:lpstr>
      <vt:lpstr>'Toegekende kwotasies-tender'!Print_Area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Tharine</dc:creator>
  <cp:lastModifiedBy>Tharine</cp:lastModifiedBy>
  <dcterms:created xsi:type="dcterms:W3CDTF">2015-06-24T15:23:57Z</dcterms:created>
  <dcterms:modified xsi:type="dcterms:W3CDTF">2015-07-14T13:29:48Z</dcterms:modified>
</cp:coreProperties>
</file>